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5576" windowHeight="981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8" i="1"/>
  <c r="L188"/>
  <c r="L199" s="1"/>
  <c r="L179"/>
  <c r="L169"/>
  <c r="L180" s="1"/>
  <c r="L160"/>
  <c r="L150"/>
  <c r="L161" s="1"/>
  <c r="L140"/>
  <c r="L130"/>
  <c r="L141" s="1"/>
  <c r="L120"/>
  <c r="L110"/>
  <c r="L121" s="1"/>
  <c r="L100"/>
  <c r="L90"/>
  <c r="L101" s="1"/>
  <c r="L81"/>
  <c r="L71"/>
  <c r="L82" s="1"/>
  <c r="L62"/>
  <c r="L52"/>
  <c r="L63" s="1"/>
  <c r="L43"/>
  <c r="L33"/>
  <c r="L44" s="1"/>
  <c r="L23"/>
  <c r="L13"/>
  <c r="L24" s="1"/>
  <c r="A111"/>
  <c r="B199"/>
  <c r="A199"/>
  <c r="J198"/>
  <c r="I198"/>
  <c r="H198"/>
  <c r="G198"/>
  <c r="F198"/>
  <c r="B189"/>
  <c r="A189"/>
  <c r="J188"/>
  <c r="I188"/>
  <c r="I199" s="1"/>
  <c r="H188"/>
  <c r="G188"/>
  <c r="G199" s="1"/>
  <c r="F188"/>
  <c r="B180"/>
  <c r="A180"/>
  <c r="J179"/>
  <c r="I179"/>
  <c r="H179"/>
  <c r="G179"/>
  <c r="F179"/>
  <c r="B170"/>
  <c r="A170"/>
  <c r="J169"/>
  <c r="J180" s="1"/>
  <c r="I169"/>
  <c r="H169"/>
  <c r="H180" s="1"/>
  <c r="G169"/>
  <c r="G180" s="1"/>
  <c r="F169"/>
  <c r="B161"/>
  <c r="A161"/>
  <c r="J160"/>
  <c r="I160"/>
  <c r="H160"/>
  <c r="G160"/>
  <c r="F160"/>
  <c r="B151"/>
  <c r="A151"/>
  <c r="J150"/>
  <c r="I150"/>
  <c r="I161" s="1"/>
  <c r="H150"/>
  <c r="G150"/>
  <c r="G161" s="1"/>
  <c r="F150"/>
  <c r="B141"/>
  <c r="A141"/>
  <c r="J140"/>
  <c r="I140"/>
  <c r="H140"/>
  <c r="G140"/>
  <c r="F140"/>
  <c r="B131"/>
  <c r="A131"/>
  <c r="J130"/>
  <c r="I130"/>
  <c r="I141" s="1"/>
  <c r="H130"/>
  <c r="G130"/>
  <c r="G141" s="1"/>
  <c r="F130"/>
  <c r="B121"/>
  <c r="A121"/>
  <c r="J120"/>
  <c r="I120"/>
  <c r="H120"/>
  <c r="G120"/>
  <c r="F120"/>
  <c r="B111"/>
  <c r="J110"/>
  <c r="J121" s="1"/>
  <c r="I110"/>
  <c r="I121" s="1"/>
  <c r="H110"/>
  <c r="H121" s="1"/>
  <c r="G110"/>
  <c r="G121" s="1"/>
  <c r="F110"/>
  <c r="B101"/>
  <c r="A101"/>
  <c r="J100"/>
  <c r="I100"/>
  <c r="H100"/>
  <c r="G100"/>
  <c r="F100"/>
  <c r="B91"/>
  <c r="A91"/>
  <c r="J90"/>
  <c r="J101" s="1"/>
  <c r="I90"/>
  <c r="H90"/>
  <c r="H101" s="1"/>
  <c r="G90"/>
  <c r="F90"/>
  <c r="F101" s="1"/>
  <c r="B82"/>
  <c r="A82"/>
  <c r="J81"/>
  <c r="I81"/>
  <c r="H81"/>
  <c r="G81"/>
  <c r="F81"/>
  <c r="B72"/>
  <c r="A72"/>
  <c r="J71"/>
  <c r="J82" s="1"/>
  <c r="I71"/>
  <c r="H71"/>
  <c r="G71"/>
  <c r="F71"/>
  <c r="F82" s="1"/>
  <c r="B63"/>
  <c r="A63"/>
  <c r="J62"/>
  <c r="I62"/>
  <c r="H62"/>
  <c r="G62"/>
  <c r="F62"/>
  <c r="B53"/>
  <c r="A53"/>
  <c r="J52"/>
  <c r="J63" s="1"/>
  <c r="I52"/>
  <c r="H52"/>
  <c r="H63" s="1"/>
  <c r="G52"/>
  <c r="F52"/>
  <c r="F63" s="1"/>
  <c r="B44"/>
  <c r="A44"/>
  <c r="J43"/>
  <c r="I43"/>
  <c r="H43"/>
  <c r="G43"/>
  <c r="F43"/>
  <c r="B34"/>
  <c r="A34"/>
  <c r="J33"/>
  <c r="J44" s="1"/>
  <c r="I33"/>
  <c r="H33"/>
  <c r="H44" s="1"/>
  <c r="G33"/>
  <c r="F33"/>
  <c r="F44" s="1"/>
  <c r="B24"/>
  <c r="A24"/>
  <c r="B14"/>
  <c r="A14"/>
  <c r="G23"/>
  <c r="H23"/>
  <c r="I23"/>
  <c r="J23"/>
  <c r="F23"/>
  <c r="G13"/>
  <c r="H13"/>
  <c r="I13"/>
  <c r="J13"/>
  <c r="F13"/>
  <c r="H199" l="1"/>
  <c r="G44"/>
  <c r="I44"/>
  <c r="I63"/>
  <c r="G101"/>
  <c r="I101"/>
  <c r="H141"/>
  <c r="J141"/>
  <c r="H161"/>
  <c r="J161"/>
  <c r="J199"/>
  <c r="I180"/>
  <c r="I82"/>
  <c r="H82"/>
  <c r="G82"/>
  <c r="G63"/>
  <c r="L200"/>
  <c r="F121"/>
  <c r="F141"/>
  <c r="F161"/>
  <c r="F180"/>
  <c r="F199"/>
  <c r="I24"/>
  <c r="F24"/>
  <c r="J24"/>
  <c r="H24"/>
  <c r="G24"/>
</calcChain>
</file>

<file path=xl/sharedStrings.xml><?xml version="1.0" encoding="utf-8"?>
<sst xmlns="http://schemas.openxmlformats.org/spreadsheetml/2006/main" count="285" uniqueCount="105">
  <si>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</si>
  <si>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</si>
  <si>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</si>
  <si>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</si>
  <si>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</si>
  <si>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</si>
  <si>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</si>
  <si>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</si>
  <si>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</si>
  <si>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</si>
  <si>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</si>
  <si>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</si>
  <si>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</si>
  <si>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</si>
  <si>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</si>
  <si>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</si>
  <si>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</si>
  <si>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</si>
  <si>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</si>
  <si>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</si>
  <si>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</si>
  <si>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</si>
  <si>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</si>
  <si>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</si>
  <si>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</si>
  <si>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</si>
  <si>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</si>
  <si>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</si>
  <si>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</si>
  <si>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</si>
  <si>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</si>
  <si>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</si>
  <si>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</si>
  <si>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</si>
  <si>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</si>
  <si>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</si>
  <si>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</si>
  <si>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</si>
  <si>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</si>
  <si>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Нижнечеремошинская оош</t>
  </si>
  <si>
    <t>Литвинова С Н</t>
  </si>
  <si>
    <t>Винегрет с растительным маслом</t>
  </si>
  <si>
    <t>54-16з</t>
  </si>
  <si>
    <t>Кофейный напиток с молоком</t>
  </si>
  <si>
    <t>54-23гн</t>
  </si>
  <si>
    <t>пром</t>
  </si>
  <si>
    <t>Картофельное пюре</t>
  </si>
  <si>
    <t>Какао с молоком</t>
  </si>
  <si>
    <t>54-3з</t>
  </si>
  <si>
    <t>Запеканка  из творога</t>
  </si>
  <si>
    <t>Масло сливочное( порциями)</t>
  </si>
  <si>
    <t>Чай с сахаром</t>
  </si>
  <si>
    <t>54-2гн</t>
  </si>
  <si>
    <t>Яблоко</t>
  </si>
  <si>
    <t>Макароны отварные</t>
  </si>
  <si>
    <t>54-1г</t>
  </si>
  <si>
    <t>Компот из смеси сухофруктов</t>
  </si>
  <si>
    <t>54-1хн</t>
  </si>
  <si>
    <t>Соус сметанный</t>
  </si>
  <si>
    <t>Сыр твердых сортов в нарезке</t>
  </si>
  <si>
    <t>54-1з</t>
  </si>
  <si>
    <t>Банан</t>
  </si>
  <si>
    <t>54-34з</t>
  </si>
  <si>
    <t>Масло сливочное( порциями )</t>
  </si>
  <si>
    <t>53-19з</t>
  </si>
  <si>
    <t>Каша гречневая рассыпчатая</t>
  </si>
  <si>
    <t>54-4г</t>
  </si>
  <si>
    <t>Чай с лимоном и сахаром</t>
  </si>
  <si>
    <t>54-3гн</t>
  </si>
  <si>
    <t>54-1соус</t>
  </si>
  <si>
    <t>Апельсин</t>
  </si>
  <si>
    <t>Чай с молоком и сахаром</t>
  </si>
  <si>
    <t>54-4гн</t>
  </si>
  <si>
    <t>54-7з</t>
  </si>
  <si>
    <t>Хлеб пшеничный йодированый</t>
  </si>
  <si>
    <t>Рыба ,запеченная в сметанном соусе (минтай)</t>
  </si>
  <si>
    <t>Курица тушеная с морковью</t>
  </si>
  <si>
    <t>54-25м</t>
  </si>
  <si>
    <t>Салат картофельный с морковью и зеленым горошком</t>
  </si>
  <si>
    <t>Каша "Дружба"</t>
  </si>
  <si>
    <t>54-16к</t>
  </si>
  <si>
    <t>Хлеб пшеничный йодированный</t>
  </si>
  <si>
    <t>Каша вязкая молочная кукурузная с юзюмом</t>
  </si>
  <si>
    <t>54-14к</t>
  </si>
  <si>
    <t>Плов  с курицей</t>
  </si>
  <si>
    <t>54-12м</t>
  </si>
  <si>
    <t>Салат из  капусты с овощами</t>
  </si>
  <si>
    <t>54-11г</t>
  </si>
  <si>
    <t>54-16р</t>
  </si>
  <si>
    <t>54-1т</t>
  </si>
  <si>
    <t>Омлет с зеленым горошком</t>
  </si>
  <si>
    <t>54-2о</t>
  </si>
  <si>
    <t>йогурт 2,5%</t>
  </si>
  <si>
    <t>Жаркое по домашнему</t>
  </si>
  <si>
    <t>54-28м</t>
  </si>
  <si>
    <t>Огурец в нарезке</t>
  </si>
  <si>
    <t>54-2з</t>
  </si>
  <si>
    <t>Помидор в нарезке</t>
  </si>
  <si>
    <t>Котлеты куринные</t>
  </si>
  <si>
    <t>п/ф</t>
  </si>
  <si>
    <t>Капуста тушенная</t>
  </si>
  <si>
    <t>54-8г</t>
  </si>
  <si>
    <t>Курица отварная</t>
  </si>
  <si>
    <t xml:space="preserve"> </t>
  </si>
  <si>
    <t>Повидло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</si>
</sst>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0"/>
  <sheetViews>
    <sheetView tabSelected="1" workbookViewId="0">
      <pane xSplit="4" ySplit="5" topLeftCell="F111" activePane="bottomRight" state="frozen"/>
      <selection pane="topRight" activeCell="E1" sqref="E1"/>
      <selection pane="bottomLeft" activeCell="A6" sqref="A6"/>
      <selection pane="bottomRight" activeCell="O197" sqref="O197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33203125" style="1" bestFit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/>
      <c r="I1" s="53"/>
      <c r="J1" s="53"/>
      <c r="K1" s="53"/>
    </row>
    <row r="2" spans="1:12" ht="17.399999999999999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84</v>
      </c>
      <c r="F6" s="40">
        <v>180</v>
      </c>
      <c r="G6" s="40">
        <v>24.5</v>
      </c>
      <c r="H6" s="40">
        <v>5.8</v>
      </c>
      <c r="I6" s="40">
        <v>30</v>
      </c>
      <c r="J6" s="40">
        <v>270.3</v>
      </c>
      <c r="K6" s="41" t="s">
        <v>85</v>
      </c>
      <c r="L6" s="40">
        <v>59.66</v>
      </c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3.9</v>
      </c>
      <c r="H8" s="43">
        <v>2.9</v>
      </c>
      <c r="I8" s="43">
        <v>7.6</v>
      </c>
      <c r="J8" s="43">
        <v>71.400000000000006</v>
      </c>
      <c r="K8" s="44" t="s">
        <v>44</v>
      </c>
      <c r="L8" s="43">
        <v>20</v>
      </c>
    </row>
    <row r="9" spans="1:12" ht="14.4">
      <c r="A9" s="23"/>
      <c r="B9" s="15"/>
      <c r="C9" s="11"/>
      <c r="D9" s="7" t="s">
        <v>23</v>
      </c>
      <c r="E9" s="42" t="s">
        <v>81</v>
      </c>
      <c r="F9" s="43">
        <v>50</v>
      </c>
      <c r="G9" s="43">
        <v>3.8</v>
      </c>
      <c r="H9" s="43">
        <v>0.4</v>
      </c>
      <c r="I9" s="43">
        <v>24.6</v>
      </c>
      <c r="J9" s="43">
        <v>117.2</v>
      </c>
      <c r="K9" s="44" t="s">
        <v>45</v>
      </c>
      <c r="L9" s="43">
        <v>5</v>
      </c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 t="s">
        <v>41</v>
      </c>
      <c r="F11" s="43">
        <v>90</v>
      </c>
      <c r="G11" s="43">
        <v>1.1000000000000001</v>
      </c>
      <c r="H11" s="43">
        <v>8</v>
      </c>
      <c r="I11" s="43">
        <v>6</v>
      </c>
      <c r="J11" s="43">
        <v>100.7</v>
      </c>
      <c r="K11" s="44" t="s">
        <v>42</v>
      </c>
      <c r="L11" s="43">
        <v>3.4</v>
      </c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33.299999999999997</v>
      </c>
      <c r="H13" s="19">
        <f t="shared" si="0"/>
        <v>17.100000000000001</v>
      </c>
      <c r="I13" s="19">
        <f t="shared" si="0"/>
        <v>68.2</v>
      </c>
      <c r="J13" s="19">
        <f t="shared" si="0"/>
        <v>559.6</v>
      </c>
      <c r="K13" s="25"/>
      <c r="L13" s="19">
        <f t="shared" ref="L13" si="1">SUM(L6:L12)</f>
        <v>88.06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520</v>
      </c>
      <c r="G24" s="32">
        <f t="shared" ref="G24:J24" si="4">G13+G23</f>
        <v>33.299999999999997</v>
      </c>
      <c r="H24" s="32">
        <f t="shared" si="4"/>
        <v>17.100000000000001</v>
      </c>
      <c r="I24" s="32">
        <f t="shared" si="4"/>
        <v>68.2</v>
      </c>
      <c r="J24" s="32">
        <f t="shared" si="4"/>
        <v>559.6</v>
      </c>
      <c r="K24" s="32"/>
      <c r="L24" s="32">
        <f t="shared" ref="L24" si="5">L13+L23</f>
        <v>88.06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3.1</v>
      </c>
      <c r="H25" s="40">
        <v>5.3</v>
      </c>
      <c r="I25" s="40">
        <v>19.8</v>
      </c>
      <c r="J25" s="40">
        <v>139.4</v>
      </c>
      <c r="K25" s="41" t="s">
        <v>87</v>
      </c>
      <c r="L25" s="40">
        <v>15.3</v>
      </c>
    </row>
    <row r="26" spans="1:12" ht="14.4">
      <c r="A26" s="14"/>
      <c r="B26" s="15"/>
      <c r="C26" s="11"/>
      <c r="D26" s="6"/>
      <c r="E26" s="42" t="s">
        <v>75</v>
      </c>
      <c r="F26" s="43">
        <v>90</v>
      </c>
      <c r="G26" s="43">
        <v>17.170000000000002</v>
      </c>
      <c r="H26" s="43">
        <v>17.86</v>
      </c>
      <c r="I26" s="43">
        <v>5.07</v>
      </c>
      <c r="J26" s="43">
        <v>249.7</v>
      </c>
      <c r="K26" s="44" t="s">
        <v>88</v>
      </c>
      <c r="L26" s="43">
        <v>48.56</v>
      </c>
    </row>
    <row r="27" spans="1:12" ht="14.4">
      <c r="A27" s="14"/>
      <c r="B27" s="15"/>
      <c r="C27" s="11"/>
      <c r="D27" s="7" t="s">
        <v>22</v>
      </c>
      <c r="E27" s="42" t="s">
        <v>71</v>
      </c>
      <c r="F27" s="43">
        <v>200</v>
      </c>
      <c r="G27" s="43">
        <v>1.6</v>
      </c>
      <c r="H27" s="43">
        <v>1.1000000000000001</v>
      </c>
      <c r="I27" s="43">
        <v>8.6</v>
      </c>
      <c r="J27" s="43">
        <v>5</v>
      </c>
      <c r="K27" s="44" t="s">
        <v>72</v>
      </c>
      <c r="L27" s="43">
        <v>15.2</v>
      </c>
    </row>
    <row r="28" spans="1:12" ht="14.4">
      <c r="A28" s="14"/>
      <c r="B28" s="15"/>
      <c r="C28" s="11"/>
      <c r="D28" s="7" t="s">
        <v>23</v>
      </c>
      <c r="E28" s="42" t="s">
        <v>81</v>
      </c>
      <c r="F28" s="43">
        <v>40</v>
      </c>
      <c r="G28" s="43">
        <v>3</v>
      </c>
      <c r="H28" s="43">
        <v>0.3</v>
      </c>
      <c r="I28" s="43">
        <v>19.7</v>
      </c>
      <c r="J28" s="43">
        <v>93.8</v>
      </c>
      <c r="K28" s="44" t="s">
        <v>45</v>
      </c>
      <c r="L28" s="43">
        <v>4</v>
      </c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 t="s">
        <v>86</v>
      </c>
      <c r="F30" s="43">
        <v>60</v>
      </c>
      <c r="G30" s="43">
        <v>1.7</v>
      </c>
      <c r="H30" s="43">
        <v>4</v>
      </c>
      <c r="I30" s="43">
        <v>1.7</v>
      </c>
      <c r="J30" s="43">
        <v>50</v>
      </c>
      <c r="K30" s="44" t="s">
        <v>73</v>
      </c>
      <c r="L30" s="43">
        <v>5</v>
      </c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4"/>
      <c r="B32" s="15"/>
      <c r="C32" s="11"/>
      <c r="D32" s="6"/>
      <c r="E32" s="42"/>
      <c r="F32" s="43"/>
      <c r="G32" s="43"/>
      <c r="H32" s="43"/>
      <c r="I32" s="43"/>
      <c r="J32" s="43"/>
      <c r="K32" s="44"/>
      <c r="L32" s="43"/>
    </row>
    <row r="33" spans="1:12" ht="14.4">
      <c r="A33" s="16"/>
      <c r="B33" s="17"/>
      <c r="C33" s="8"/>
      <c r="D33" s="18" t="s">
        <v>33</v>
      </c>
      <c r="E33" s="9"/>
      <c r="F33" s="19">
        <f>SUM(F25:F32)</f>
        <v>540</v>
      </c>
      <c r="G33" s="19">
        <f t="shared" ref="G33" si="6">SUM(G25:G32)</f>
        <v>26.570000000000004</v>
      </c>
      <c r="H33" s="19">
        <f t="shared" ref="H33" si="7">SUM(H25:H32)</f>
        <v>28.560000000000002</v>
      </c>
      <c r="I33" s="19">
        <f t="shared" ref="I33" si="8">SUM(I25:I32)</f>
        <v>54.870000000000005</v>
      </c>
      <c r="J33" s="19">
        <f t="shared" ref="J33:L33" si="9">SUM(J25:J32)</f>
        <v>537.90000000000009</v>
      </c>
      <c r="K33" s="25"/>
      <c r="L33" s="19">
        <f t="shared" si="9"/>
        <v>88.06</v>
      </c>
    </row>
    <row r="34" spans="1:12" ht="14.4">
      <c r="A34" s="13">
        <f>A25</f>
        <v>1</v>
      </c>
      <c r="B34" s="13">
        <f>B25</f>
        <v>2</v>
      </c>
      <c r="C34" s="10" t="s">
        <v>25</v>
      </c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7" t="s">
        <v>32</v>
      </c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4.4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10">SUM(G34:G42)</f>
        <v>0</v>
      </c>
      <c r="H43" s="19">
        <f t="shared" ref="H43" si="11">SUM(H34:H42)</f>
        <v>0</v>
      </c>
      <c r="I43" s="19">
        <f t="shared" ref="I43" si="12">SUM(I34:I42)</f>
        <v>0</v>
      </c>
      <c r="J43" s="19">
        <f t="shared" ref="J43:L43" si="13">SUM(J34:J42)</f>
        <v>0</v>
      </c>
      <c r="K43" s="25"/>
      <c r="L43" s="19">
        <f t="shared" si="13"/>
        <v>0</v>
      </c>
    </row>
    <row r="44" spans="1:12" ht="15.75" customHeight="1" thickBot="1">
      <c r="A44" s="33">
        <f>A25</f>
        <v>1</v>
      </c>
      <c r="B44" s="33">
        <f>B25</f>
        <v>2</v>
      </c>
      <c r="C44" s="54" t="s">
        <v>4</v>
      </c>
      <c r="D44" s="55"/>
      <c r="E44" s="31"/>
      <c r="F44" s="32">
        <f>F33+F43</f>
        <v>540</v>
      </c>
      <c r="G44" s="32">
        <f t="shared" ref="G44" si="14">G33+G43</f>
        <v>26.570000000000004</v>
      </c>
      <c r="H44" s="32">
        <f t="shared" ref="H44" si="15">H33+H43</f>
        <v>28.560000000000002</v>
      </c>
      <c r="I44" s="32">
        <f t="shared" ref="I44" si="16">I33+I43</f>
        <v>54.870000000000005</v>
      </c>
      <c r="J44" s="32">
        <f t="shared" ref="J44:L44" si="17">J33+J43</f>
        <v>537.90000000000009</v>
      </c>
      <c r="K44" s="32"/>
      <c r="L44" s="32">
        <f t="shared" si="17"/>
        <v>88.06</v>
      </c>
    </row>
    <row r="45" spans="1:12" ht="14.4">
      <c r="A45" s="20">
        <v>1</v>
      </c>
      <c r="B45" s="21">
        <v>3</v>
      </c>
      <c r="C45" s="22" t="s">
        <v>20</v>
      </c>
      <c r="D45" s="5" t="s">
        <v>21</v>
      </c>
      <c r="E45" s="39" t="s">
        <v>49</v>
      </c>
      <c r="F45" s="40">
        <v>200</v>
      </c>
      <c r="G45" s="40">
        <v>39.5</v>
      </c>
      <c r="H45" s="40">
        <v>14.2</v>
      </c>
      <c r="I45" s="40">
        <v>22.8</v>
      </c>
      <c r="J45" s="40">
        <v>377.5</v>
      </c>
      <c r="K45" s="41" t="s">
        <v>89</v>
      </c>
      <c r="L45" s="40">
        <v>62.1</v>
      </c>
    </row>
    <row r="46" spans="1:12" ht="14.4">
      <c r="A46" s="23"/>
      <c r="B46" s="15"/>
      <c r="C46" s="11"/>
      <c r="D46" s="6"/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22</v>
      </c>
      <c r="E47" s="42" t="s">
        <v>51</v>
      </c>
      <c r="F47" s="43">
        <v>200</v>
      </c>
      <c r="G47" s="43">
        <v>0.2</v>
      </c>
      <c r="H47" s="43">
        <v>0</v>
      </c>
      <c r="I47" s="43">
        <v>2.8</v>
      </c>
      <c r="J47" s="43">
        <v>12.3</v>
      </c>
      <c r="K47" s="44" t="s">
        <v>52</v>
      </c>
      <c r="L47" s="43">
        <v>8</v>
      </c>
    </row>
    <row r="48" spans="1:12" ht="14.4">
      <c r="A48" s="23"/>
      <c r="B48" s="15"/>
      <c r="C48" s="11"/>
      <c r="D48" s="7" t="s">
        <v>23</v>
      </c>
      <c r="E48" s="42" t="s">
        <v>81</v>
      </c>
      <c r="F48" s="43">
        <v>20</v>
      </c>
      <c r="G48" s="43">
        <v>1.5</v>
      </c>
      <c r="H48" s="43">
        <v>0.2</v>
      </c>
      <c r="I48" s="43">
        <v>9.8000000000000007</v>
      </c>
      <c r="J48" s="43">
        <v>46.9</v>
      </c>
      <c r="K48" s="44" t="s">
        <v>45</v>
      </c>
      <c r="L48" s="43">
        <v>2</v>
      </c>
    </row>
    <row r="49" spans="1:12" ht="14.4">
      <c r="A49" s="23"/>
      <c r="B49" s="15"/>
      <c r="C49" s="11"/>
      <c r="D49" s="7" t="s">
        <v>24</v>
      </c>
      <c r="E49" s="42" t="s">
        <v>53</v>
      </c>
      <c r="F49" s="43">
        <v>150</v>
      </c>
      <c r="G49" s="43">
        <v>0.6</v>
      </c>
      <c r="H49" s="43">
        <v>0.6</v>
      </c>
      <c r="I49" s="43">
        <v>14.7</v>
      </c>
      <c r="J49" s="43">
        <v>66.599999999999994</v>
      </c>
      <c r="K49" s="44" t="s">
        <v>45</v>
      </c>
      <c r="L49" s="43">
        <v>20.5</v>
      </c>
    </row>
    <row r="50" spans="1:12" ht="14.4">
      <c r="A50" s="23"/>
      <c r="B50" s="15"/>
      <c r="C50" s="11"/>
      <c r="D50" s="6"/>
      <c r="E50" s="42" t="s">
        <v>50</v>
      </c>
      <c r="F50" s="43">
        <v>10</v>
      </c>
      <c r="G50" s="43">
        <v>0.1</v>
      </c>
      <c r="H50" s="43">
        <v>7.3</v>
      </c>
      <c r="I50" s="43">
        <v>0.1</v>
      </c>
      <c r="J50" s="43">
        <v>66.099999999999994</v>
      </c>
      <c r="K50" s="44" t="s">
        <v>64</v>
      </c>
      <c r="L50" s="43">
        <v>12.4</v>
      </c>
    </row>
    <row r="51" spans="1:12" ht="14.4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4">
      <c r="A52" s="24"/>
      <c r="B52" s="17"/>
      <c r="C52" s="8"/>
      <c r="D52" s="18" t="s">
        <v>33</v>
      </c>
      <c r="E52" s="9"/>
      <c r="F52" s="19">
        <f>SUM(F45:F51)</f>
        <v>580</v>
      </c>
      <c r="G52" s="19">
        <f t="shared" ref="G52" si="18">SUM(G45:G51)</f>
        <v>41.900000000000006</v>
      </c>
      <c r="H52" s="19">
        <f t="shared" ref="H52" si="19">SUM(H45:H51)</f>
        <v>22.299999999999997</v>
      </c>
      <c r="I52" s="19">
        <f t="shared" ref="I52" si="20">SUM(I45:I51)</f>
        <v>50.20000000000001</v>
      </c>
      <c r="J52" s="19">
        <f t="shared" ref="J52:L52" si="21">SUM(J45:J51)</f>
        <v>569.4</v>
      </c>
      <c r="K52" s="25"/>
      <c r="L52" s="19">
        <f t="shared" si="21"/>
        <v>105</v>
      </c>
    </row>
    <row r="53" spans="1:12" ht="14.4">
      <c r="A53" s="26">
        <f>A45</f>
        <v>1</v>
      </c>
      <c r="B53" s="13">
        <f>B45</f>
        <v>3</v>
      </c>
      <c r="C53" s="10" t="s">
        <v>25</v>
      </c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7" t="s">
        <v>32</v>
      </c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4.4">
      <c r="A62" s="24"/>
      <c r="B62" s="17"/>
      <c r="C62" s="8"/>
      <c r="D62" s="18" t="s">
        <v>33</v>
      </c>
      <c r="E62" s="9"/>
      <c r="F62" s="19">
        <f>SUM(F53:F61)</f>
        <v>0</v>
      </c>
      <c r="G62" s="19">
        <f t="shared" ref="G62" si="22">SUM(G53:G61)</f>
        <v>0</v>
      </c>
      <c r="H62" s="19">
        <f t="shared" ref="H62" si="23">SUM(H53:H61)</f>
        <v>0</v>
      </c>
      <c r="I62" s="19">
        <f t="shared" ref="I62" si="24">SUM(I53:I61)</f>
        <v>0</v>
      </c>
      <c r="J62" s="19">
        <f t="shared" ref="J62:L62" si="25">SUM(J53:J61)</f>
        <v>0</v>
      </c>
      <c r="K62" s="25"/>
      <c r="L62" s="19">
        <f t="shared" si="25"/>
        <v>0</v>
      </c>
    </row>
    <row r="63" spans="1:12" ht="15.75" customHeight="1" thickBot="1">
      <c r="A63" s="29">
        <f>A45</f>
        <v>1</v>
      </c>
      <c r="B63" s="30">
        <f>B45</f>
        <v>3</v>
      </c>
      <c r="C63" s="54" t="s">
        <v>4</v>
      </c>
      <c r="D63" s="55"/>
      <c r="E63" s="31"/>
      <c r="F63" s="32">
        <f>F52+F62</f>
        <v>580</v>
      </c>
      <c r="G63" s="32">
        <f t="shared" ref="G63" si="26">G52+G62</f>
        <v>41.900000000000006</v>
      </c>
      <c r="H63" s="32">
        <f t="shared" ref="H63" si="27">H52+H62</f>
        <v>22.299999999999997</v>
      </c>
      <c r="I63" s="32">
        <f t="shared" ref="I63" si="28">I52+I62</f>
        <v>50.20000000000001</v>
      </c>
      <c r="J63" s="32">
        <f t="shared" ref="J63:L63" si="29">J52+J62</f>
        <v>569.4</v>
      </c>
      <c r="K63" s="32"/>
      <c r="L63" s="32">
        <f t="shared" si="29"/>
        <v>105</v>
      </c>
    </row>
    <row r="64" spans="1:12" ht="14.4">
      <c r="A64" s="20">
        <v>1</v>
      </c>
      <c r="B64" s="21">
        <v>4</v>
      </c>
      <c r="C64" s="22" t="s">
        <v>20</v>
      </c>
      <c r="D64" s="5" t="s">
        <v>21</v>
      </c>
      <c r="E64" s="39" t="s">
        <v>82</v>
      </c>
      <c r="F64" s="40">
        <v>200</v>
      </c>
      <c r="G64" s="40">
        <v>7.12</v>
      </c>
      <c r="H64" s="40">
        <v>9.1</v>
      </c>
      <c r="I64" s="40">
        <v>46.5</v>
      </c>
      <c r="J64" s="40">
        <v>296.2</v>
      </c>
      <c r="K64" s="41" t="s">
        <v>83</v>
      </c>
      <c r="L64" s="40">
        <v>17.399999999999999</v>
      </c>
    </row>
    <row r="65" spans="1:12" ht="14.4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22</v>
      </c>
      <c r="E66" s="42" t="s">
        <v>43</v>
      </c>
      <c r="F66" s="43">
        <v>200</v>
      </c>
      <c r="G66" s="43">
        <v>3.9</v>
      </c>
      <c r="H66" s="43">
        <v>2.9</v>
      </c>
      <c r="I66" s="43">
        <v>7.6</v>
      </c>
      <c r="J66" s="43">
        <v>71.400000000000006</v>
      </c>
      <c r="K66" s="44" t="s">
        <v>44</v>
      </c>
      <c r="L66" s="43">
        <v>15</v>
      </c>
    </row>
    <row r="67" spans="1:12" ht="14.4">
      <c r="A67" s="23"/>
      <c r="B67" s="15"/>
      <c r="C67" s="11"/>
      <c r="D67" s="7" t="s">
        <v>23</v>
      </c>
      <c r="E67" s="42" t="s">
        <v>81</v>
      </c>
      <c r="F67" s="43">
        <v>40</v>
      </c>
      <c r="G67" s="43">
        <v>3</v>
      </c>
      <c r="H67" s="43">
        <v>0.3</v>
      </c>
      <c r="I67" s="43">
        <v>19.7</v>
      </c>
      <c r="J67" s="43">
        <v>93.8</v>
      </c>
      <c r="K67" s="44" t="s">
        <v>45</v>
      </c>
      <c r="L67" s="43">
        <v>4</v>
      </c>
    </row>
    <row r="68" spans="1:12" ht="14.4">
      <c r="A68" s="23"/>
      <c r="B68" s="15"/>
      <c r="C68" s="11"/>
      <c r="D68" s="7" t="s">
        <v>24</v>
      </c>
      <c r="E68" s="42" t="s">
        <v>61</v>
      </c>
      <c r="F68" s="43">
        <v>100</v>
      </c>
      <c r="G68" s="43">
        <v>1.5</v>
      </c>
      <c r="H68" s="43">
        <v>0.5</v>
      </c>
      <c r="I68" s="43">
        <v>21</v>
      </c>
      <c r="J68" s="43">
        <v>94.5</v>
      </c>
      <c r="K68" s="44" t="s">
        <v>45</v>
      </c>
      <c r="L68" s="43">
        <v>20.28</v>
      </c>
    </row>
    <row r="69" spans="1:12" ht="14.4">
      <c r="A69" s="23"/>
      <c r="B69" s="15"/>
      <c r="C69" s="11"/>
      <c r="D69" s="6"/>
      <c r="E69" s="42" t="s">
        <v>59</v>
      </c>
      <c r="F69" s="43">
        <v>20</v>
      </c>
      <c r="G69" s="43">
        <v>4.5999999999999996</v>
      </c>
      <c r="H69" s="43">
        <v>5.9</v>
      </c>
      <c r="I69" s="43">
        <v>0</v>
      </c>
      <c r="J69" s="43">
        <v>71.7</v>
      </c>
      <c r="K69" s="44" t="s">
        <v>60</v>
      </c>
      <c r="L69" s="43">
        <v>14.44</v>
      </c>
    </row>
    <row r="70" spans="1:12" ht="14.4">
      <c r="A70" s="23"/>
      <c r="B70" s="15"/>
      <c r="C70" s="11"/>
      <c r="D70" s="6"/>
      <c r="E70" s="42"/>
      <c r="F70" s="43"/>
      <c r="G70" s="43"/>
      <c r="H70" s="43"/>
      <c r="I70" s="43"/>
      <c r="J70" s="43"/>
      <c r="K70" s="44"/>
      <c r="L70" s="43"/>
    </row>
    <row r="71" spans="1:12" ht="14.4">
      <c r="A71" s="24"/>
      <c r="B71" s="17"/>
      <c r="C71" s="8"/>
      <c r="D71" s="18" t="s">
        <v>33</v>
      </c>
      <c r="E71" s="9"/>
      <c r="F71" s="19">
        <f>SUM(F64:F70)</f>
        <v>560</v>
      </c>
      <c r="G71" s="19">
        <f t="shared" ref="G71" si="30">SUM(G64:G70)</f>
        <v>20.119999999999997</v>
      </c>
      <c r="H71" s="19">
        <f t="shared" ref="H71" si="31">SUM(H64:H70)</f>
        <v>18.700000000000003</v>
      </c>
      <c r="I71" s="19">
        <f t="shared" ref="I71" si="32">SUM(I64:I70)</f>
        <v>94.8</v>
      </c>
      <c r="J71" s="19">
        <f t="shared" ref="J71:L71" si="33">SUM(J64:J70)</f>
        <v>627.60000000000014</v>
      </c>
      <c r="K71" s="25"/>
      <c r="L71" s="19">
        <f t="shared" si="33"/>
        <v>71.12</v>
      </c>
    </row>
    <row r="72" spans="1:12" ht="14.4">
      <c r="A72" s="26">
        <f>A64</f>
        <v>1</v>
      </c>
      <c r="B72" s="13">
        <f>B64</f>
        <v>4</v>
      </c>
      <c r="C72" s="10" t="s">
        <v>25</v>
      </c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7" t="s">
        <v>32</v>
      </c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3"/>
      <c r="B80" s="15"/>
      <c r="C80" s="11"/>
      <c r="D80" s="6"/>
      <c r="E80" s="42"/>
      <c r="F80" s="43"/>
      <c r="G80" s="43"/>
      <c r="H80" s="43"/>
      <c r="I80" s="43"/>
      <c r="J80" s="43"/>
      <c r="K80" s="44"/>
      <c r="L80" s="43"/>
    </row>
    <row r="81" spans="1:12" ht="14.4">
      <c r="A81" s="24"/>
      <c r="B81" s="17"/>
      <c r="C81" s="8"/>
      <c r="D81" s="18" t="s">
        <v>33</v>
      </c>
      <c r="E81" s="9"/>
      <c r="F81" s="19">
        <f>SUM(F72:F80)</f>
        <v>0</v>
      </c>
      <c r="G81" s="19">
        <f t="shared" ref="G81" si="34">SUM(G72:G80)</f>
        <v>0</v>
      </c>
      <c r="H81" s="19">
        <f t="shared" ref="H81" si="35">SUM(H72:H80)</f>
        <v>0</v>
      </c>
      <c r="I81" s="19">
        <f t="shared" ref="I81" si="36">SUM(I72:I80)</f>
        <v>0</v>
      </c>
      <c r="J81" s="19">
        <f t="shared" ref="J81:L81" si="37">SUM(J72:J80)</f>
        <v>0</v>
      </c>
      <c r="K81" s="25"/>
      <c r="L81" s="19">
        <f t="shared" si="37"/>
        <v>0</v>
      </c>
    </row>
    <row r="82" spans="1:12" ht="15.75" customHeight="1" thickBot="1">
      <c r="A82" s="29">
        <f>A64</f>
        <v>1</v>
      </c>
      <c r="B82" s="30">
        <f>B64</f>
        <v>4</v>
      </c>
      <c r="C82" s="54" t="s">
        <v>4</v>
      </c>
      <c r="D82" s="55"/>
      <c r="E82" s="31"/>
      <c r="F82" s="32">
        <f>F71+F81</f>
        <v>560</v>
      </c>
      <c r="G82" s="32">
        <f t="shared" ref="G82" si="38">G71+G81</f>
        <v>20.119999999999997</v>
      </c>
      <c r="H82" s="32">
        <f t="shared" ref="H82" si="39">H71+H81</f>
        <v>18.700000000000003</v>
      </c>
      <c r="I82" s="32">
        <f t="shared" ref="I82" si="40">I71+I81</f>
        <v>94.8</v>
      </c>
      <c r="J82" s="32">
        <f t="shared" ref="J82:L82" si="41">J71+J81</f>
        <v>627.60000000000014</v>
      </c>
      <c r="K82" s="32"/>
      <c r="L82" s="32">
        <f t="shared" si="41"/>
        <v>71.12</v>
      </c>
    </row>
    <row r="83" spans="1:12" ht="14.4">
      <c r="A83" s="20">
        <v>1</v>
      </c>
      <c r="B83" s="21">
        <v>5</v>
      </c>
      <c r="C83" s="22" t="s">
        <v>20</v>
      </c>
      <c r="D83" s="5" t="s">
        <v>21</v>
      </c>
      <c r="E83" s="39" t="s">
        <v>54</v>
      </c>
      <c r="F83" s="40">
        <v>150</v>
      </c>
      <c r="G83" s="40">
        <v>5.3</v>
      </c>
      <c r="H83" s="40">
        <v>4.9000000000000004</v>
      </c>
      <c r="I83" s="40">
        <v>32.799999999999997</v>
      </c>
      <c r="J83" s="40">
        <v>196.8</v>
      </c>
      <c r="K83" s="41" t="s">
        <v>55</v>
      </c>
      <c r="L83" s="40">
        <v>18.86</v>
      </c>
    </row>
    <row r="84" spans="1:12" ht="14.4">
      <c r="A84" s="23"/>
      <c r="B84" s="15"/>
      <c r="C84" s="11"/>
      <c r="D84" s="6"/>
      <c r="E84" s="42" t="s">
        <v>76</v>
      </c>
      <c r="F84" s="43">
        <v>120</v>
      </c>
      <c r="G84" s="43">
        <v>16.899999999999999</v>
      </c>
      <c r="H84" s="43">
        <v>6.9</v>
      </c>
      <c r="I84" s="43">
        <v>5.3</v>
      </c>
      <c r="J84" s="43">
        <v>151</v>
      </c>
      <c r="K84" s="44" t="s">
        <v>77</v>
      </c>
      <c r="L84" s="43">
        <v>56.8</v>
      </c>
    </row>
    <row r="85" spans="1:12" ht="14.4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23</v>
      </c>
      <c r="E86" s="42" t="s">
        <v>81</v>
      </c>
      <c r="F86" s="43">
        <v>30</v>
      </c>
      <c r="G86" s="43">
        <v>2.2999999999999998</v>
      </c>
      <c r="H86" s="43">
        <v>0.2</v>
      </c>
      <c r="I86" s="43">
        <v>14.8</v>
      </c>
      <c r="J86" s="43">
        <v>70.3</v>
      </c>
      <c r="K86" s="44" t="s">
        <v>45</v>
      </c>
      <c r="L86" s="43">
        <v>4</v>
      </c>
    </row>
    <row r="87" spans="1:12" ht="14.4">
      <c r="A87" s="23"/>
      <c r="B87" s="15"/>
      <c r="C87" s="11"/>
      <c r="D87" s="7" t="s">
        <v>24</v>
      </c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 t="s">
        <v>56</v>
      </c>
      <c r="F88" s="43">
        <v>200</v>
      </c>
      <c r="G88" s="43">
        <v>0.5</v>
      </c>
      <c r="H88" s="43">
        <v>0</v>
      </c>
      <c r="I88" s="43">
        <v>19.8</v>
      </c>
      <c r="J88" s="43">
        <v>81</v>
      </c>
      <c r="K88" s="44" t="s">
        <v>57</v>
      </c>
      <c r="L88" s="43">
        <v>8.4</v>
      </c>
    </row>
    <row r="89" spans="1:12" ht="14.4">
      <c r="A89" s="23"/>
      <c r="B89" s="15"/>
      <c r="C89" s="11"/>
      <c r="D89" s="6"/>
      <c r="E89" s="42"/>
      <c r="F89" s="43"/>
      <c r="G89" s="43"/>
      <c r="H89" s="43"/>
      <c r="I89" s="43"/>
      <c r="J89" s="43"/>
      <c r="K89" s="44"/>
      <c r="L89" s="43"/>
    </row>
    <row r="90" spans="1:12" ht="14.4">
      <c r="A90" s="24"/>
      <c r="B90" s="17"/>
      <c r="C90" s="8"/>
      <c r="D90" s="18" t="s">
        <v>33</v>
      </c>
      <c r="E90" s="9"/>
      <c r="F90" s="19">
        <f>SUM(F83:F89)</f>
        <v>500</v>
      </c>
      <c r="G90" s="19">
        <f t="shared" ref="G90" si="42">SUM(G83:G89)</f>
        <v>25</v>
      </c>
      <c r="H90" s="19">
        <f t="shared" ref="H90" si="43">SUM(H83:H89)</f>
        <v>12</v>
      </c>
      <c r="I90" s="19">
        <f t="shared" ref="I90" si="44">SUM(I83:I89)</f>
        <v>72.699999999999989</v>
      </c>
      <c r="J90" s="19">
        <f t="shared" ref="J90:L90" si="45">SUM(J83:J89)</f>
        <v>499.1</v>
      </c>
      <c r="K90" s="25"/>
      <c r="L90" s="19">
        <f t="shared" si="45"/>
        <v>88.06</v>
      </c>
    </row>
    <row r="91" spans="1:12" ht="14.4">
      <c r="A91" s="26">
        <f>A83</f>
        <v>1</v>
      </c>
      <c r="B91" s="13">
        <f>B83</f>
        <v>5</v>
      </c>
      <c r="C91" s="10" t="s">
        <v>25</v>
      </c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7" t="s">
        <v>32</v>
      </c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4.4">
      <c r="A100" s="24"/>
      <c r="B100" s="17"/>
      <c r="C100" s="8"/>
      <c r="D100" s="18" t="s">
        <v>33</v>
      </c>
      <c r="E100" s="9"/>
      <c r="F100" s="19">
        <f>SUM(F91:F99)</f>
        <v>0</v>
      </c>
      <c r="G100" s="19">
        <f t="shared" ref="G100" si="46">SUM(G91:G99)</f>
        <v>0</v>
      </c>
      <c r="H100" s="19">
        <f t="shared" ref="H100" si="47">SUM(H91:H99)</f>
        <v>0</v>
      </c>
      <c r="I100" s="19">
        <f t="shared" ref="I100" si="48">SUM(I91:I99)</f>
        <v>0</v>
      </c>
      <c r="J100" s="19">
        <f t="shared" ref="J100:L100" si="49">SUM(J91:J99)</f>
        <v>0</v>
      </c>
      <c r="K100" s="25"/>
      <c r="L100" s="19">
        <f t="shared" si="49"/>
        <v>0</v>
      </c>
    </row>
    <row r="101" spans="1:12" ht="15.75" customHeight="1" thickBot="1">
      <c r="A101" s="29">
        <f>A83</f>
        <v>1</v>
      </c>
      <c r="B101" s="30">
        <f>B83</f>
        <v>5</v>
      </c>
      <c r="C101" s="54" t="s">
        <v>4</v>
      </c>
      <c r="D101" s="55"/>
      <c r="E101" s="31"/>
      <c r="F101" s="32">
        <f>F90+F100</f>
        <v>500</v>
      </c>
      <c r="G101" s="32">
        <f t="shared" ref="G101" si="50">G90+G100</f>
        <v>25</v>
      </c>
      <c r="H101" s="32">
        <f t="shared" ref="H101" si="51">H90+H100</f>
        <v>12</v>
      </c>
      <c r="I101" s="32">
        <f t="shared" ref="I101" si="52">I90+I100</f>
        <v>72.699999999999989</v>
      </c>
      <c r="J101" s="32">
        <f t="shared" ref="J101:L101" si="53">J90+J100</f>
        <v>499.1</v>
      </c>
      <c r="K101" s="32"/>
      <c r="L101" s="32">
        <f t="shared" si="53"/>
        <v>88.06</v>
      </c>
    </row>
    <row r="102" spans="1:12" ht="14.4">
      <c r="A102" s="20">
        <v>2</v>
      </c>
      <c r="B102" s="21">
        <v>1</v>
      </c>
      <c r="C102" s="22" t="s">
        <v>20</v>
      </c>
      <c r="D102" s="5" t="s">
        <v>21</v>
      </c>
      <c r="E102" s="39" t="s">
        <v>90</v>
      </c>
      <c r="F102" s="40">
        <v>200</v>
      </c>
      <c r="G102" s="40">
        <v>12.9</v>
      </c>
      <c r="H102" s="40">
        <v>14.2</v>
      </c>
      <c r="I102" s="40">
        <v>6.4</v>
      </c>
      <c r="J102" s="40">
        <v>204.7</v>
      </c>
      <c r="K102" s="41" t="s">
        <v>91</v>
      </c>
      <c r="L102" s="40">
        <v>45.51</v>
      </c>
    </row>
    <row r="103" spans="1:12" ht="14.4">
      <c r="A103" s="23"/>
      <c r="B103" s="15"/>
      <c r="C103" s="11"/>
      <c r="D103" s="6"/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22</v>
      </c>
      <c r="E104" s="42" t="s">
        <v>47</v>
      </c>
      <c r="F104" s="43">
        <v>200</v>
      </c>
      <c r="G104" s="43">
        <v>4.7</v>
      </c>
      <c r="H104" s="43">
        <v>3.5</v>
      </c>
      <c r="I104" s="43">
        <v>8.9</v>
      </c>
      <c r="J104" s="43">
        <v>100.4</v>
      </c>
      <c r="K104" s="44" t="s">
        <v>52</v>
      </c>
      <c r="L104" s="43">
        <v>3.15</v>
      </c>
    </row>
    <row r="105" spans="1:12" ht="14.4">
      <c r="A105" s="23"/>
      <c r="B105" s="15"/>
      <c r="C105" s="11"/>
      <c r="D105" s="7" t="s">
        <v>23</v>
      </c>
      <c r="E105" s="42" t="s">
        <v>81</v>
      </c>
      <c r="F105" s="43">
        <v>40</v>
      </c>
      <c r="G105" s="43">
        <v>3</v>
      </c>
      <c r="H105" s="43">
        <v>0.3</v>
      </c>
      <c r="I105" s="43">
        <v>19.7</v>
      </c>
      <c r="J105" s="43">
        <v>93.8</v>
      </c>
      <c r="K105" s="44" t="s">
        <v>45</v>
      </c>
      <c r="L105" s="43">
        <v>4</v>
      </c>
    </row>
    <row r="106" spans="1:12" ht="14.4">
      <c r="A106" s="23"/>
      <c r="B106" s="15"/>
      <c r="C106" s="11"/>
      <c r="D106" s="7" t="s">
        <v>24</v>
      </c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 t="s">
        <v>63</v>
      </c>
      <c r="F107" s="43">
        <v>10</v>
      </c>
      <c r="G107" s="43">
        <v>0.1</v>
      </c>
      <c r="H107" s="43">
        <v>7.3</v>
      </c>
      <c r="I107" s="43">
        <v>0.1</v>
      </c>
      <c r="J107" s="43">
        <v>66.099999999999994</v>
      </c>
      <c r="K107" s="44" t="s">
        <v>64</v>
      </c>
      <c r="L107" s="43">
        <v>12.4</v>
      </c>
    </row>
    <row r="108" spans="1:12" ht="14.4">
      <c r="A108" s="23"/>
      <c r="B108" s="15"/>
      <c r="C108" s="11"/>
      <c r="D108" s="6"/>
      <c r="E108" s="42" t="s">
        <v>92</v>
      </c>
      <c r="F108" s="43">
        <v>100</v>
      </c>
      <c r="G108" s="43">
        <v>3.4</v>
      </c>
      <c r="H108" s="43">
        <v>2.5</v>
      </c>
      <c r="I108" s="43">
        <v>5.5</v>
      </c>
      <c r="J108" s="43">
        <v>58.1</v>
      </c>
      <c r="K108" s="44" t="s">
        <v>45</v>
      </c>
      <c r="L108" s="43">
        <v>23</v>
      </c>
    </row>
    <row r="109" spans="1:12" ht="14.4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thickBot="1">
      <c r="A110" s="24"/>
      <c r="B110" s="17"/>
      <c r="C110" s="8"/>
      <c r="D110" s="18" t="s">
        <v>33</v>
      </c>
      <c r="E110" s="9"/>
      <c r="F110" s="19">
        <f>SUM(F102:F109)</f>
        <v>550</v>
      </c>
      <c r="G110" s="19">
        <f t="shared" ref="G110:J110" si="54">SUM(G102:G109)</f>
        <v>24.1</v>
      </c>
      <c r="H110" s="19">
        <f t="shared" si="54"/>
        <v>27.8</v>
      </c>
      <c r="I110" s="19">
        <f t="shared" si="54"/>
        <v>40.6</v>
      </c>
      <c r="J110" s="19">
        <f t="shared" si="54"/>
        <v>523.1</v>
      </c>
      <c r="K110" s="25"/>
      <c r="L110" s="19">
        <f t="shared" ref="L110" si="55">SUM(L102:L109)</f>
        <v>88.06</v>
      </c>
    </row>
    <row r="111" spans="1:12" ht="14.4">
      <c r="A111" s="26">
        <f>A102</f>
        <v>2</v>
      </c>
      <c r="B111" s="13">
        <f>B102</f>
        <v>1</v>
      </c>
      <c r="C111" s="10" t="s">
        <v>25</v>
      </c>
      <c r="D111" s="7" t="s">
        <v>26</v>
      </c>
      <c r="E111" s="39"/>
      <c r="F111" s="40"/>
      <c r="G111" s="40"/>
      <c r="H111" s="40"/>
      <c r="I111" s="40"/>
      <c r="J111" s="40"/>
      <c r="K111" s="41"/>
      <c r="L111" s="43"/>
    </row>
    <row r="112" spans="1:12" ht="14.4">
      <c r="A112" s="23"/>
      <c r="B112" s="15"/>
      <c r="C112" s="11"/>
      <c r="D112" s="7" t="s">
        <v>27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28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29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30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7" t="s">
        <v>31</v>
      </c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7" t="s">
        <v>32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4.4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4.4">
      <c r="A120" s="24"/>
      <c r="B120" s="17"/>
      <c r="C120" s="8"/>
      <c r="D120" s="18" t="s">
        <v>33</v>
      </c>
      <c r="E120" s="9"/>
      <c r="F120" s="19">
        <f>SUM(F111:F119)</f>
        <v>0</v>
      </c>
      <c r="G120" s="19">
        <f t="shared" ref="G120:J120" si="56">SUM(G111:G119)</f>
        <v>0</v>
      </c>
      <c r="H120" s="19">
        <f t="shared" si="56"/>
        <v>0</v>
      </c>
      <c r="I120" s="19">
        <f t="shared" si="56"/>
        <v>0</v>
      </c>
      <c r="J120" s="19">
        <f t="shared" si="56"/>
        <v>0</v>
      </c>
      <c r="K120" s="25"/>
      <c r="L120" s="19">
        <f t="shared" ref="L120" si="57">SUM(L111:L119)</f>
        <v>0</v>
      </c>
    </row>
    <row r="121" spans="1:12" ht="15" thickBot="1">
      <c r="A121" s="29">
        <f>A102</f>
        <v>2</v>
      </c>
      <c r="B121" s="30">
        <f>B102</f>
        <v>1</v>
      </c>
      <c r="C121" s="54" t="s">
        <v>4</v>
      </c>
      <c r="D121" s="55"/>
      <c r="E121" s="31"/>
      <c r="F121" s="32">
        <f>F110+F120</f>
        <v>550</v>
      </c>
      <c r="G121" s="32">
        <f t="shared" ref="G121" si="58">G110+G120</f>
        <v>24.1</v>
      </c>
      <c r="H121" s="32">
        <f t="shared" ref="H121" si="59">H110+H120</f>
        <v>27.8</v>
      </c>
      <c r="I121" s="32">
        <f t="shared" ref="I121" si="60">I110+I120</f>
        <v>40.6</v>
      </c>
      <c r="J121" s="32">
        <f t="shared" ref="J121:L121" si="61">J110+J120</f>
        <v>523.1</v>
      </c>
      <c r="K121" s="32"/>
      <c r="L121" s="32">
        <f t="shared" si="61"/>
        <v>88.06</v>
      </c>
    </row>
    <row r="122" spans="1:12" ht="14.4">
      <c r="A122" s="14">
        <v>2</v>
      </c>
      <c r="B122" s="15">
        <v>2</v>
      </c>
      <c r="C122" s="22" t="s">
        <v>20</v>
      </c>
      <c r="D122" s="5" t="s">
        <v>21</v>
      </c>
      <c r="E122" s="39" t="s">
        <v>93</v>
      </c>
      <c r="F122" s="40">
        <v>240</v>
      </c>
      <c r="G122" s="40">
        <v>29.8</v>
      </c>
      <c r="H122" s="40">
        <v>7.5</v>
      </c>
      <c r="I122" s="40">
        <v>21.1</v>
      </c>
      <c r="J122" s="40">
        <v>270.7</v>
      </c>
      <c r="K122" s="41" t="s">
        <v>94</v>
      </c>
      <c r="L122" s="40">
        <v>61.66</v>
      </c>
    </row>
    <row r="123" spans="1:12" ht="14.4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22</v>
      </c>
      <c r="E124" s="42" t="s">
        <v>51</v>
      </c>
      <c r="F124" s="43">
        <v>200</v>
      </c>
      <c r="G124" s="43">
        <v>0.2</v>
      </c>
      <c r="H124" s="43">
        <v>0</v>
      </c>
      <c r="I124" s="43">
        <v>2.8</v>
      </c>
      <c r="J124" s="43">
        <v>12.3</v>
      </c>
      <c r="K124" s="44" t="s">
        <v>52</v>
      </c>
      <c r="L124" s="43">
        <v>10</v>
      </c>
    </row>
    <row r="125" spans="1:12" ht="14.4">
      <c r="A125" s="14"/>
      <c r="B125" s="15"/>
      <c r="C125" s="11"/>
      <c r="D125" s="7" t="s">
        <v>23</v>
      </c>
      <c r="E125" s="42" t="s">
        <v>74</v>
      </c>
      <c r="F125" s="43">
        <v>40</v>
      </c>
      <c r="G125" s="43">
        <v>3</v>
      </c>
      <c r="H125" s="43">
        <v>0.3</v>
      </c>
      <c r="I125" s="43">
        <v>19.7</v>
      </c>
      <c r="J125" s="43">
        <v>93.8</v>
      </c>
      <c r="K125" s="44" t="s">
        <v>45</v>
      </c>
      <c r="L125" s="43">
        <v>4</v>
      </c>
    </row>
    <row r="126" spans="1:12" ht="14.4">
      <c r="A126" s="14"/>
      <c r="B126" s="15"/>
      <c r="C126" s="11"/>
      <c r="D126" s="7" t="s">
        <v>24</v>
      </c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4"/>
      <c r="B127" s="15"/>
      <c r="C127" s="11"/>
      <c r="D127" s="6"/>
      <c r="E127" s="42" t="s">
        <v>78</v>
      </c>
      <c r="F127" s="43">
        <v>90</v>
      </c>
      <c r="G127" s="43">
        <v>2.5</v>
      </c>
      <c r="H127" s="43">
        <v>6.4</v>
      </c>
      <c r="I127" s="43">
        <v>9.4</v>
      </c>
      <c r="J127" s="43">
        <v>105.5</v>
      </c>
      <c r="K127" s="44" t="s">
        <v>62</v>
      </c>
      <c r="L127" s="43">
        <v>12.4</v>
      </c>
    </row>
    <row r="128" spans="1:12" ht="14.4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6"/>
      <c r="B130" s="17"/>
      <c r="C130" s="8"/>
      <c r="D130" s="18" t="s">
        <v>33</v>
      </c>
      <c r="E130" s="9"/>
      <c r="F130" s="19">
        <f>SUM(F122:F129)</f>
        <v>570</v>
      </c>
      <c r="G130" s="19">
        <f t="shared" ref="G130:J130" si="62">SUM(G122:G129)</f>
        <v>35.5</v>
      </c>
      <c r="H130" s="19">
        <f t="shared" si="62"/>
        <v>14.2</v>
      </c>
      <c r="I130" s="19">
        <f t="shared" si="62"/>
        <v>53</v>
      </c>
      <c r="J130" s="19">
        <f t="shared" si="62"/>
        <v>482.3</v>
      </c>
      <c r="K130" s="25"/>
      <c r="L130" s="19">
        <f t="shared" ref="L130" si="63">SUM(L122:L129)</f>
        <v>88.06</v>
      </c>
    </row>
    <row r="131" spans="1:12" ht="14.4">
      <c r="A131" s="13">
        <f>A122</f>
        <v>2</v>
      </c>
      <c r="B131" s="13">
        <f>B122</f>
        <v>2</v>
      </c>
      <c r="C131" s="10" t="s">
        <v>25</v>
      </c>
      <c r="D131" s="7" t="s">
        <v>26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27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28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29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7" t="s">
        <v>30</v>
      </c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7" t="s">
        <v>31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4"/>
      <c r="B137" s="15"/>
      <c r="C137" s="11"/>
      <c r="D137" s="7" t="s">
        <v>32</v>
      </c>
      <c r="E137" s="42"/>
      <c r="F137" s="43"/>
      <c r="G137" s="43"/>
      <c r="H137" s="43"/>
      <c r="I137" s="43"/>
      <c r="J137" s="43"/>
      <c r="K137" s="44"/>
      <c r="L137" s="43"/>
    </row>
    <row r="138" spans="1:12" ht="14.4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4.4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4.4">
      <c r="A140" s="16"/>
      <c r="B140" s="17"/>
      <c r="C140" s="8"/>
      <c r="D140" s="18" t="s">
        <v>33</v>
      </c>
      <c r="E140" s="9"/>
      <c r="F140" s="19">
        <f>SUM(F131:F139)</f>
        <v>0</v>
      </c>
      <c r="G140" s="19">
        <f t="shared" ref="G140:J140" si="64">SUM(G131:G139)</f>
        <v>0</v>
      </c>
      <c r="H140" s="19">
        <f t="shared" si="64"/>
        <v>0</v>
      </c>
      <c r="I140" s="19">
        <f t="shared" si="64"/>
        <v>0</v>
      </c>
      <c r="J140" s="19">
        <f t="shared" si="64"/>
        <v>0</v>
      </c>
      <c r="K140" s="25"/>
      <c r="L140" s="19">
        <f t="shared" ref="L140" si="65">SUM(L131:L139)</f>
        <v>0</v>
      </c>
    </row>
    <row r="141" spans="1:12" ht="15" thickBot="1">
      <c r="A141" s="33">
        <f>A122</f>
        <v>2</v>
      </c>
      <c r="B141" s="33">
        <f>B122</f>
        <v>2</v>
      </c>
      <c r="C141" s="54" t="s">
        <v>4</v>
      </c>
      <c r="D141" s="55"/>
      <c r="E141" s="31"/>
      <c r="F141" s="32">
        <f>F130+F140</f>
        <v>570</v>
      </c>
      <c r="G141" s="32">
        <f t="shared" ref="G141" si="66">G130+G140</f>
        <v>35.5</v>
      </c>
      <c r="H141" s="32">
        <f t="shared" ref="H141" si="67">H130+H140</f>
        <v>14.2</v>
      </c>
      <c r="I141" s="32">
        <f t="shared" ref="I141" si="68">I130+I140</f>
        <v>53</v>
      </c>
      <c r="J141" s="32">
        <f t="shared" ref="J141:L141" si="69">J130+J140</f>
        <v>482.3</v>
      </c>
      <c r="K141" s="32"/>
      <c r="L141" s="32">
        <f t="shared" si="69"/>
        <v>88.06</v>
      </c>
    </row>
    <row r="142" spans="1:12" ht="14.4">
      <c r="A142" s="20">
        <v>2</v>
      </c>
      <c r="B142" s="21">
        <v>3</v>
      </c>
      <c r="C142" s="22" t="s">
        <v>20</v>
      </c>
      <c r="D142" s="5" t="s">
        <v>21</v>
      </c>
      <c r="E142" s="39" t="s">
        <v>65</v>
      </c>
      <c r="F142" s="40">
        <v>150</v>
      </c>
      <c r="G142" s="40">
        <v>8.1999999999999993</v>
      </c>
      <c r="H142" s="40">
        <v>6.3</v>
      </c>
      <c r="I142" s="40">
        <v>35.9</v>
      </c>
      <c r="J142" s="40">
        <v>233.7</v>
      </c>
      <c r="K142" s="41" t="s">
        <v>66</v>
      </c>
      <c r="L142" s="40">
        <v>18</v>
      </c>
    </row>
    <row r="143" spans="1:12" ht="14.4">
      <c r="A143" s="23"/>
      <c r="B143" s="15"/>
      <c r="C143" s="11"/>
      <c r="D143" s="6"/>
      <c r="E143" s="42" t="s">
        <v>98</v>
      </c>
      <c r="F143" s="43">
        <v>90</v>
      </c>
      <c r="G143" s="43">
        <v>12.3</v>
      </c>
      <c r="H143" s="43">
        <v>11.1</v>
      </c>
      <c r="I143" s="43">
        <v>7.9</v>
      </c>
      <c r="J143" s="43">
        <v>180.4</v>
      </c>
      <c r="K143" s="44" t="s">
        <v>99</v>
      </c>
      <c r="L143" s="43">
        <v>50</v>
      </c>
    </row>
    <row r="144" spans="1:12" ht="14.4">
      <c r="A144" s="23"/>
      <c r="B144" s="15"/>
      <c r="C144" s="11"/>
      <c r="D144" s="7" t="s">
        <v>22</v>
      </c>
      <c r="E144" s="42" t="s">
        <v>67</v>
      </c>
      <c r="F144" s="43">
        <v>200</v>
      </c>
      <c r="G144" s="43">
        <v>0.2</v>
      </c>
      <c r="H144" s="43">
        <v>0.1</v>
      </c>
      <c r="I144" s="43">
        <v>3</v>
      </c>
      <c r="J144" s="43">
        <v>13.4</v>
      </c>
      <c r="K144" s="44" t="s">
        <v>68</v>
      </c>
      <c r="L144" s="43">
        <v>11.6</v>
      </c>
    </row>
    <row r="145" spans="1:12" ht="15.75" customHeight="1">
      <c r="A145" s="23"/>
      <c r="B145" s="15"/>
      <c r="C145" s="11"/>
      <c r="D145" s="7" t="s">
        <v>23</v>
      </c>
      <c r="E145" s="42" t="s">
        <v>81</v>
      </c>
      <c r="F145" s="43">
        <v>30</v>
      </c>
      <c r="G145" s="43">
        <v>2.2999999999999998</v>
      </c>
      <c r="H145" s="43">
        <v>0.2</v>
      </c>
      <c r="I145" s="43">
        <v>14.8</v>
      </c>
      <c r="J145" s="43">
        <v>70.3</v>
      </c>
      <c r="K145" s="44" t="s">
        <v>45</v>
      </c>
      <c r="L145" s="43">
        <v>3</v>
      </c>
    </row>
    <row r="146" spans="1:12" ht="14.4">
      <c r="A146" s="23"/>
      <c r="B146" s="15"/>
      <c r="C146" s="11"/>
      <c r="D146" s="7" t="s">
        <v>24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>
      <c r="A147" s="23"/>
      <c r="B147" s="15"/>
      <c r="C147" s="11"/>
      <c r="D147" s="6"/>
      <c r="E147" s="42" t="s">
        <v>58</v>
      </c>
      <c r="F147" s="43">
        <v>30</v>
      </c>
      <c r="G147" s="43">
        <v>0.4</v>
      </c>
      <c r="H147" s="43">
        <v>2.5</v>
      </c>
      <c r="I147" s="43">
        <v>1</v>
      </c>
      <c r="J147" s="43">
        <v>27.9</v>
      </c>
      <c r="K147" s="44" t="s">
        <v>69</v>
      </c>
      <c r="L147" s="43">
        <v>3.46</v>
      </c>
    </row>
    <row r="148" spans="1:12" ht="14.4">
      <c r="A148" s="23"/>
      <c r="B148" s="15"/>
      <c r="C148" s="11"/>
      <c r="D148" s="6"/>
      <c r="E148" s="42" t="s">
        <v>95</v>
      </c>
      <c r="F148" s="43">
        <v>50</v>
      </c>
      <c r="G148" s="43">
        <v>0.4</v>
      </c>
      <c r="H148" s="43">
        <v>0.1</v>
      </c>
      <c r="I148" s="43">
        <v>1.3</v>
      </c>
      <c r="J148" s="43">
        <v>7.1</v>
      </c>
      <c r="K148" s="44" t="s">
        <v>96</v>
      </c>
      <c r="L148" s="43">
        <v>1</v>
      </c>
    </row>
    <row r="149" spans="1:12" ht="14.4">
      <c r="A149" s="23"/>
      <c r="B149" s="15"/>
      <c r="C149" s="11"/>
      <c r="D149" s="6"/>
      <c r="E149" s="42" t="s">
        <v>97</v>
      </c>
      <c r="F149" s="43">
        <v>50</v>
      </c>
      <c r="G149" s="43">
        <v>0.6</v>
      </c>
      <c r="H149" s="43">
        <v>0.1</v>
      </c>
      <c r="I149" s="43">
        <v>1.9</v>
      </c>
      <c r="J149" s="43">
        <v>10.7</v>
      </c>
      <c r="K149" s="44" t="s">
        <v>48</v>
      </c>
      <c r="L149" s="43">
        <v>1</v>
      </c>
    </row>
    <row r="150" spans="1:12" ht="14.4">
      <c r="A150" s="24"/>
      <c r="B150" s="17"/>
      <c r="C150" s="8"/>
      <c r="D150" s="18" t="s">
        <v>33</v>
      </c>
      <c r="E150" s="9"/>
      <c r="F150" s="19">
        <f>SUM(F142:F149)</f>
        <v>600</v>
      </c>
      <c r="G150" s="19">
        <f t="shared" ref="G150:J150" si="70">SUM(G142:G149)</f>
        <v>24.4</v>
      </c>
      <c r="H150" s="19">
        <f t="shared" si="70"/>
        <v>20.400000000000002</v>
      </c>
      <c r="I150" s="19">
        <f t="shared" si="70"/>
        <v>65.8</v>
      </c>
      <c r="J150" s="19">
        <f t="shared" si="70"/>
        <v>543.50000000000011</v>
      </c>
      <c r="K150" s="25"/>
      <c r="L150" s="19">
        <f t="shared" ref="L150" si="71">SUM(L142:L149)</f>
        <v>88.059999999999988</v>
      </c>
    </row>
    <row r="151" spans="1:12" ht="14.4">
      <c r="A151" s="26">
        <f>A142</f>
        <v>2</v>
      </c>
      <c r="B151" s="13">
        <f>B142</f>
        <v>3</v>
      </c>
      <c r="C151" s="10" t="s">
        <v>25</v>
      </c>
      <c r="D151" s="7" t="s">
        <v>26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27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28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7" t="s">
        <v>29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3"/>
      <c r="B156" s="15"/>
      <c r="C156" s="11"/>
      <c r="D156" s="7" t="s">
        <v>31</v>
      </c>
      <c r="E156" s="42"/>
      <c r="F156" s="43"/>
      <c r="G156" s="43"/>
      <c r="H156" s="43"/>
      <c r="I156" s="43"/>
      <c r="J156" s="43"/>
      <c r="K156" s="44"/>
      <c r="L156" s="43"/>
    </row>
    <row r="157" spans="1:12" ht="14.4">
      <c r="A157" s="23"/>
      <c r="B157" s="15"/>
      <c r="C157" s="11"/>
      <c r="D157" s="7" t="s">
        <v>32</v>
      </c>
      <c r="E157" s="42"/>
      <c r="F157" s="43"/>
      <c r="G157" s="43"/>
      <c r="H157" s="43"/>
      <c r="I157" s="43"/>
      <c r="J157" s="43"/>
      <c r="K157" s="44"/>
      <c r="L157" s="43"/>
    </row>
    <row r="158" spans="1:12" ht="14.4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4"/>
      <c r="B160" s="17"/>
      <c r="C160" s="8"/>
      <c r="D160" s="18" t="s">
        <v>33</v>
      </c>
      <c r="E160" s="9"/>
      <c r="F160" s="19">
        <f>SUM(F151:F159)</f>
        <v>0</v>
      </c>
      <c r="G160" s="19">
        <f t="shared" ref="G160:J160" si="72">SUM(G151:G159)</f>
        <v>0</v>
      </c>
      <c r="H160" s="19">
        <f t="shared" si="72"/>
        <v>0</v>
      </c>
      <c r="I160" s="19">
        <f t="shared" si="72"/>
        <v>0</v>
      </c>
      <c r="J160" s="19">
        <f t="shared" si="72"/>
        <v>0</v>
      </c>
      <c r="K160" s="25"/>
      <c r="L160" s="19">
        <f t="shared" ref="L160" si="73">SUM(L151:L159)</f>
        <v>0</v>
      </c>
    </row>
    <row r="161" spans="1:12" ht="15" thickBot="1">
      <c r="A161" s="29">
        <f>A142</f>
        <v>2</v>
      </c>
      <c r="B161" s="30">
        <f>B142</f>
        <v>3</v>
      </c>
      <c r="C161" s="54" t="s">
        <v>4</v>
      </c>
      <c r="D161" s="55"/>
      <c r="E161" s="31"/>
      <c r="F161" s="32">
        <f>F150+F160</f>
        <v>600</v>
      </c>
      <c r="G161" s="32">
        <f t="shared" ref="G161" si="74">G150+G160</f>
        <v>24.4</v>
      </c>
      <c r="H161" s="32">
        <f t="shared" ref="H161" si="75">H150+H160</f>
        <v>20.400000000000002</v>
      </c>
      <c r="I161" s="32">
        <f t="shared" ref="I161" si="76">I150+I160</f>
        <v>65.8</v>
      </c>
      <c r="J161" s="32">
        <f t="shared" ref="J161:L161" si="77">J150+J160</f>
        <v>543.50000000000011</v>
      </c>
      <c r="K161" s="32"/>
      <c r="L161" s="32">
        <f t="shared" si="77"/>
        <v>88.059999999999988</v>
      </c>
    </row>
    <row r="162" spans="1:12" ht="14.4">
      <c r="A162" s="20">
        <v>2</v>
      </c>
      <c r="B162" s="21">
        <v>4</v>
      </c>
      <c r="C162" s="22" t="s">
        <v>20</v>
      </c>
      <c r="D162" s="5" t="s">
        <v>21</v>
      </c>
      <c r="E162" s="39" t="s">
        <v>79</v>
      </c>
      <c r="F162" s="40">
        <v>200</v>
      </c>
      <c r="G162" s="40">
        <v>5</v>
      </c>
      <c r="H162" s="40">
        <v>5.9</v>
      </c>
      <c r="I162" s="40">
        <v>24</v>
      </c>
      <c r="J162" s="40">
        <v>168.9</v>
      </c>
      <c r="K162" s="41" t="s">
        <v>80</v>
      </c>
      <c r="L162" s="40">
        <v>25</v>
      </c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7" t="s">
        <v>22</v>
      </c>
      <c r="E164" s="42" t="s">
        <v>43</v>
      </c>
      <c r="F164" s="43">
        <v>200</v>
      </c>
      <c r="G164" s="43">
        <v>3.9</v>
      </c>
      <c r="H164" s="43">
        <v>2.9</v>
      </c>
      <c r="I164" s="43">
        <v>7.6</v>
      </c>
      <c r="J164" s="43">
        <v>71.400000000000006</v>
      </c>
      <c r="K164" s="44" t="s">
        <v>44</v>
      </c>
      <c r="L164" s="43">
        <v>16.82</v>
      </c>
    </row>
    <row r="165" spans="1:12" ht="14.4">
      <c r="A165" s="23"/>
      <c r="B165" s="15"/>
      <c r="C165" s="11"/>
      <c r="D165" s="7" t="s">
        <v>23</v>
      </c>
      <c r="E165" s="42" t="s">
        <v>81</v>
      </c>
      <c r="F165" s="43">
        <v>100</v>
      </c>
      <c r="G165" s="43">
        <v>7.6</v>
      </c>
      <c r="H165" s="43">
        <v>0.8</v>
      </c>
      <c r="I165" s="43">
        <v>49.2</v>
      </c>
      <c r="J165" s="43">
        <v>234.4</v>
      </c>
      <c r="K165" s="44" t="s">
        <v>45</v>
      </c>
      <c r="L165" s="43">
        <v>5.7</v>
      </c>
    </row>
    <row r="166" spans="1:12" ht="14.4">
      <c r="A166" s="23"/>
      <c r="B166" s="15"/>
      <c r="C166" s="11"/>
      <c r="D166" s="7" t="s">
        <v>24</v>
      </c>
      <c r="E166" s="42" t="s">
        <v>70</v>
      </c>
      <c r="F166" s="43">
        <v>100</v>
      </c>
      <c r="G166" s="43">
        <v>0.9</v>
      </c>
      <c r="H166" s="43">
        <v>0.2</v>
      </c>
      <c r="I166" s="43">
        <v>8.1</v>
      </c>
      <c r="J166" s="43">
        <v>37.799999999999997</v>
      </c>
      <c r="K166" s="44" t="s">
        <v>45</v>
      </c>
      <c r="L166" s="43">
        <v>26.1</v>
      </c>
    </row>
    <row r="167" spans="1:12" ht="14.4">
      <c r="A167" s="23"/>
      <c r="B167" s="15"/>
      <c r="C167" s="11"/>
      <c r="D167" s="6"/>
      <c r="E167" s="42" t="s">
        <v>59</v>
      </c>
      <c r="F167" s="43">
        <v>20</v>
      </c>
      <c r="G167" s="43">
        <v>4.5999999999999996</v>
      </c>
      <c r="H167" s="43">
        <v>5.9</v>
      </c>
      <c r="I167" s="43">
        <v>0</v>
      </c>
      <c r="J167" s="43">
        <v>71.7</v>
      </c>
      <c r="K167" s="44" t="s">
        <v>60</v>
      </c>
      <c r="L167" s="43">
        <v>14.44</v>
      </c>
    </row>
    <row r="168" spans="1:12" ht="14.4">
      <c r="A168" s="23"/>
      <c r="B168" s="15"/>
      <c r="C168" s="11"/>
      <c r="D168" s="6"/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4"/>
      <c r="B169" s="17"/>
      <c r="C169" s="8"/>
      <c r="D169" s="18" t="s">
        <v>33</v>
      </c>
      <c r="E169" s="9"/>
      <c r="F169" s="19">
        <f>SUM(F162:F168)</f>
        <v>620</v>
      </c>
      <c r="G169" s="19">
        <f t="shared" ref="G169:J169" si="78">SUM(G162:G168)</f>
        <v>22</v>
      </c>
      <c r="H169" s="19">
        <f t="shared" si="78"/>
        <v>15.700000000000001</v>
      </c>
      <c r="I169" s="19">
        <f t="shared" si="78"/>
        <v>88.9</v>
      </c>
      <c r="J169" s="19">
        <f t="shared" si="78"/>
        <v>584.20000000000005</v>
      </c>
      <c r="K169" s="25"/>
      <c r="L169" s="19">
        <f t="shared" ref="L169" si="79">SUM(L162:L168)</f>
        <v>88.06</v>
      </c>
    </row>
    <row r="170" spans="1:12" ht="14.4">
      <c r="A170" s="26">
        <f>A162</f>
        <v>2</v>
      </c>
      <c r="B170" s="13">
        <f>B162</f>
        <v>4</v>
      </c>
      <c r="C170" s="10" t="s">
        <v>25</v>
      </c>
      <c r="D170" s="7" t="s">
        <v>26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27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28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7" t="s">
        <v>29</v>
      </c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3"/>
      <c r="B175" s="15"/>
      <c r="C175" s="11"/>
      <c r="D175" s="7" t="s">
        <v>31</v>
      </c>
      <c r="E175" s="42"/>
      <c r="F175" s="43"/>
      <c r="G175" s="43"/>
      <c r="H175" s="43"/>
      <c r="I175" s="43"/>
      <c r="J175" s="43"/>
      <c r="K175" s="44"/>
      <c r="L175" s="43"/>
    </row>
    <row r="176" spans="1:12" ht="14.4">
      <c r="A176" s="23"/>
      <c r="B176" s="15"/>
      <c r="C176" s="11"/>
      <c r="D176" s="7" t="s">
        <v>32</v>
      </c>
      <c r="E176" s="42"/>
      <c r="F176" s="43"/>
      <c r="G176" s="43"/>
      <c r="H176" s="43"/>
      <c r="I176" s="43"/>
      <c r="J176" s="43"/>
      <c r="K176" s="44"/>
      <c r="L176" s="43"/>
    </row>
    <row r="177" spans="1:12" ht="14.4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4"/>
      <c r="B179" s="17"/>
      <c r="C179" s="8"/>
      <c r="D179" s="18" t="s">
        <v>33</v>
      </c>
      <c r="E179" s="9"/>
      <c r="F179" s="19">
        <f>SUM(F170:F178)</f>
        <v>0</v>
      </c>
      <c r="G179" s="19">
        <f t="shared" ref="G179:J179" si="80">SUM(G170:G178)</f>
        <v>0</v>
      </c>
      <c r="H179" s="19">
        <f t="shared" si="80"/>
        <v>0</v>
      </c>
      <c r="I179" s="19">
        <f t="shared" si="80"/>
        <v>0</v>
      </c>
      <c r="J179" s="19">
        <f t="shared" si="80"/>
        <v>0</v>
      </c>
      <c r="K179" s="25"/>
      <c r="L179" s="19">
        <f t="shared" ref="L179" si="81">SUM(L170:L178)</f>
        <v>0</v>
      </c>
    </row>
    <row r="180" spans="1:12" ht="15" thickBot="1">
      <c r="A180" s="29">
        <f>A162</f>
        <v>2</v>
      </c>
      <c r="B180" s="30">
        <f>B162</f>
        <v>4</v>
      </c>
      <c r="C180" s="54" t="s">
        <v>4</v>
      </c>
      <c r="D180" s="55"/>
      <c r="E180" s="31"/>
      <c r="F180" s="32">
        <f>F169+F179</f>
        <v>620</v>
      </c>
      <c r="G180" s="32">
        <f t="shared" ref="G180" si="82">G169+G179</f>
        <v>22</v>
      </c>
      <c r="H180" s="32">
        <f t="shared" ref="H180" si="83">H169+H179</f>
        <v>15.700000000000001</v>
      </c>
      <c r="I180" s="32">
        <f t="shared" ref="I180" si="84">I169+I179</f>
        <v>88.9</v>
      </c>
      <c r="J180" s="32">
        <f t="shared" ref="J180:L180" si="85">J169+J179</f>
        <v>584.20000000000005</v>
      </c>
      <c r="K180" s="32"/>
      <c r="L180" s="32">
        <f t="shared" si="85"/>
        <v>88.06</v>
      </c>
    </row>
    <row r="181" spans="1:12" ht="14.4">
      <c r="A181" s="20">
        <v>2</v>
      </c>
      <c r="B181" s="21">
        <v>5</v>
      </c>
      <c r="C181" s="22" t="s">
        <v>20</v>
      </c>
      <c r="D181" s="5" t="s">
        <v>21</v>
      </c>
      <c r="E181" s="39" t="s">
        <v>100</v>
      </c>
      <c r="F181" s="40">
        <v>150</v>
      </c>
      <c r="G181" s="40">
        <v>3.6</v>
      </c>
      <c r="H181" s="40">
        <v>4.5</v>
      </c>
      <c r="I181" s="40">
        <v>14.6</v>
      </c>
      <c r="J181" s="40">
        <v>113.5</v>
      </c>
      <c r="K181" s="41" t="s">
        <v>101</v>
      </c>
      <c r="L181" s="40">
        <v>10.7</v>
      </c>
    </row>
    <row r="182" spans="1:12" ht="14.4">
      <c r="A182" s="23"/>
      <c r="B182" s="15"/>
      <c r="C182" s="11"/>
      <c r="D182" s="6"/>
      <c r="E182" s="42" t="s">
        <v>102</v>
      </c>
      <c r="F182" s="43">
        <v>120</v>
      </c>
      <c r="G182" s="43">
        <v>32.1</v>
      </c>
      <c r="H182" s="43">
        <v>2.4</v>
      </c>
      <c r="I182" s="43">
        <v>1.1000000000000001</v>
      </c>
      <c r="J182" s="43">
        <v>154</v>
      </c>
      <c r="K182" s="44" t="s">
        <v>77</v>
      </c>
      <c r="L182" s="43">
        <v>32.96</v>
      </c>
    </row>
    <row r="183" spans="1:12" ht="14.4">
      <c r="A183" s="23"/>
      <c r="B183" s="15"/>
      <c r="C183" s="11"/>
      <c r="D183" s="7" t="s">
        <v>22</v>
      </c>
      <c r="E183" s="42" t="s">
        <v>71</v>
      </c>
      <c r="F183" s="43">
        <v>200</v>
      </c>
      <c r="G183" s="43">
        <v>1.6</v>
      </c>
      <c r="H183" s="43">
        <v>1.1000000000000001</v>
      </c>
      <c r="I183" s="43">
        <v>5</v>
      </c>
      <c r="J183" s="43">
        <v>36.4</v>
      </c>
      <c r="K183" s="44" t="s">
        <v>72</v>
      </c>
      <c r="L183" s="43">
        <v>21.2</v>
      </c>
    </row>
    <row r="184" spans="1:12" ht="14.4">
      <c r="A184" s="23"/>
      <c r="B184" s="15"/>
      <c r="C184" s="11"/>
      <c r="D184" s="7" t="s">
        <v>23</v>
      </c>
      <c r="E184" s="42" t="s">
        <v>81</v>
      </c>
      <c r="F184" s="43">
        <v>50</v>
      </c>
      <c r="G184" s="43">
        <v>3.8</v>
      </c>
      <c r="H184" s="43">
        <v>0.4</v>
      </c>
      <c r="I184" s="43">
        <v>24.6</v>
      </c>
      <c r="J184" s="43">
        <v>117.2</v>
      </c>
      <c r="K184" s="44" t="s">
        <v>45</v>
      </c>
      <c r="L184" s="43">
        <v>5</v>
      </c>
    </row>
    <row r="185" spans="1:12" ht="14.4">
      <c r="A185" s="23"/>
      <c r="B185" s="15"/>
      <c r="C185" s="11"/>
      <c r="D185" s="7" t="s">
        <v>24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6"/>
      <c r="E186" s="42" t="s">
        <v>104</v>
      </c>
      <c r="F186" s="43">
        <v>30</v>
      </c>
      <c r="G186" s="43">
        <v>0</v>
      </c>
      <c r="H186" s="43">
        <v>0</v>
      </c>
      <c r="I186" s="43">
        <v>20</v>
      </c>
      <c r="J186" s="43">
        <v>79</v>
      </c>
      <c r="K186" s="44" t="s">
        <v>45</v>
      </c>
      <c r="L186" s="43">
        <v>18.2</v>
      </c>
    </row>
    <row r="187" spans="1:12" ht="14.4">
      <c r="A187" s="23"/>
      <c r="B187" s="15"/>
      <c r="C187" s="11"/>
      <c r="D187" s="6" t="s">
        <v>103</v>
      </c>
      <c r="E187" s="42"/>
      <c r="F187" s="43"/>
      <c r="G187" s="43"/>
      <c r="H187" s="43"/>
      <c r="I187" s="43"/>
      <c r="J187" s="43"/>
      <c r="K187" s="44"/>
      <c r="L187" s="43"/>
    </row>
    <row r="188" spans="1:12" ht="15.75" customHeight="1">
      <c r="A188" s="24"/>
      <c r="B188" s="17"/>
      <c r="C188" s="8"/>
      <c r="D188" s="18" t="s">
        <v>33</v>
      </c>
      <c r="E188" s="9"/>
      <c r="F188" s="19">
        <f>SUM(F181:F187)</f>
        <v>550</v>
      </c>
      <c r="G188" s="19">
        <f t="shared" ref="G188:J188" si="86">SUM(G181:G187)</f>
        <v>41.1</v>
      </c>
      <c r="H188" s="19">
        <f t="shared" si="86"/>
        <v>8.4</v>
      </c>
      <c r="I188" s="19">
        <f t="shared" si="86"/>
        <v>65.3</v>
      </c>
      <c r="J188" s="19">
        <f t="shared" si="86"/>
        <v>500.09999999999997</v>
      </c>
      <c r="K188" s="25"/>
      <c r="L188" s="19">
        <f t="shared" ref="L188" si="87">SUM(L181:L187)</f>
        <v>88.06</v>
      </c>
    </row>
    <row r="189" spans="1:12" ht="14.4">
      <c r="A189" s="26">
        <f>A181</f>
        <v>2</v>
      </c>
      <c r="B189" s="13">
        <f>B181</f>
        <v>5</v>
      </c>
      <c r="C189" s="10" t="s">
        <v>25</v>
      </c>
      <c r="D189" s="7" t="s">
        <v>26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27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7" t="s">
        <v>29</v>
      </c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3"/>
      <c r="B194" s="15"/>
      <c r="C194" s="11"/>
      <c r="D194" s="7" t="s">
        <v>31</v>
      </c>
      <c r="E194" s="42"/>
      <c r="F194" s="43"/>
      <c r="G194" s="43"/>
      <c r="H194" s="43"/>
      <c r="I194" s="43"/>
      <c r="J194" s="43"/>
      <c r="K194" s="44"/>
      <c r="L194" s="43"/>
    </row>
    <row r="195" spans="1:12" ht="14.4">
      <c r="A195" s="23"/>
      <c r="B195" s="15"/>
      <c r="C195" s="11"/>
      <c r="D195" s="7" t="s">
        <v>32</v>
      </c>
      <c r="E195" s="42"/>
      <c r="F195" s="43"/>
      <c r="G195" s="43"/>
      <c r="H195" s="43"/>
      <c r="I195" s="43"/>
      <c r="J195" s="43"/>
      <c r="K195" s="44"/>
      <c r="L195" s="43"/>
    </row>
    <row r="196" spans="1:12" ht="14.4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4.4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4.4">
      <c r="A198" s="24"/>
      <c r="B198" s="17"/>
      <c r="C198" s="8"/>
      <c r="D198" s="18" t="s">
        <v>33</v>
      </c>
      <c r="E198" s="9"/>
      <c r="F198" s="19">
        <f>SUM(F189:F197)</f>
        <v>0</v>
      </c>
      <c r="G198" s="19">
        <f t="shared" ref="G198:J198" si="88">SUM(G189:G197)</f>
        <v>0</v>
      </c>
      <c r="H198" s="19">
        <f t="shared" si="88"/>
        <v>0</v>
      </c>
      <c r="I198" s="19">
        <f t="shared" si="88"/>
        <v>0</v>
      </c>
      <c r="J198" s="19">
        <f t="shared" si="88"/>
        <v>0</v>
      </c>
      <c r="K198" s="25"/>
      <c r="L198" s="19">
        <f t="shared" ref="L198" si="89">SUM(L189:L197)</f>
        <v>0</v>
      </c>
    </row>
    <row r="199" spans="1:12" ht="15" thickBot="1">
      <c r="A199" s="29">
        <f>A181</f>
        <v>2</v>
      </c>
      <c r="B199" s="30">
        <f>B181</f>
        <v>5</v>
      </c>
      <c r="C199" s="54" t="s">
        <v>4</v>
      </c>
      <c r="D199" s="55"/>
      <c r="E199" s="31"/>
      <c r="F199" s="32">
        <f>F188+F198</f>
        <v>550</v>
      </c>
      <c r="G199" s="32">
        <f t="shared" ref="G199" si="90">G188+G198</f>
        <v>41.1</v>
      </c>
      <c r="H199" s="32">
        <f t="shared" ref="H199" si="91">H188+H198</f>
        <v>8.4</v>
      </c>
      <c r="I199" s="32">
        <f t="shared" ref="I199" si="92">I188+I198</f>
        <v>65.3</v>
      </c>
      <c r="J199" s="32">
        <f t="shared" ref="J199:L199" si="93">J188+J198</f>
        <v>500.09999999999997</v>
      </c>
      <c r="K199" s="32"/>
      <c r="L199" s="32">
        <f t="shared" si="93"/>
        <v>88.06</v>
      </c>
    </row>
    <row r="200" spans="1:12" ht="13.8" thickBot="1">
      <c r="A200" s="27"/>
      <c r="B200" s="28"/>
      <c r="C200" s="56" t="s">
        <v>5</v>
      </c>
      <c r="D200" s="56"/>
      <c r="E200" s="56"/>
      <c r="F200" s="34">
        <v>580</v>
      </c>
      <c r="G200" s="34">
        <v>25.2</v>
      </c>
      <c r="H200" s="34">
        <v>17.100000000000001</v>
      </c>
      <c r="I200" s="34">
        <v>68.900000000000006</v>
      </c>
      <c r="J200" s="34">
        <v>531</v>
      </c>
      <c r="K200" s="34"/>
      <c r="L200" s="34">
        <f>(L24+L44+L63+L82+L101+L121+L141+L161+L180+L199)/(IF(L24=0,0,1)+IF(L44=0,0,1)+IF(L63=0,0,1)+IF(L82=0,0,1)+IF(L101=0,0,1)+IF(L121=0,0,1)+IF(L141=0,0,1)+IF(L161=0,0,1)+IF(L180=0,0,1)+IF(L199=0,0,1))</f>
        <v>88.059999999999988</v>
      </c>
    </row>
  </sheetData>
  <mergeCells count="14">
    <mergeCell ref="C82:D82"/>
    <mergeCell ref="C101:D101"/>
    <mergeCell ref="C24:D24"/>
    <mergeCell ref="C200:E200"/>
    <mergeCell ref="C199:D199"/>
    <mergeCell ref="C121:D121"/>
    <mergeCell ref="C141:D141"/>
    <mergeCell ref="C161:D161"/>
    <mergeCell ref="C180:D180"/>
    <mergeCell ref="C1:E1"/>
    <mergeCell ref="H1:K1"/>
    <mergeCell ref="H2:K2"/>
    <mergeCell ref="C44:D44"/>
    <mergeCell ref="C63:D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dcterms:created xsi:type="dcterms:W3CDTF">2022-05-16T14:23:56Z</dcterms:created>
  <dcterms:modified xsi:type="dcterms:W3CDTF">2026-08-27T03:29:47Z</dcterms:modified>
</cp:coreProperties>
</file>