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576" windowHeight="98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85"/>
  <c r="L196" s="1"/>
  <c r="L176"/>
  <c r="L166"/>
  <c r="L177" s="1"/>
  <c r="L157"/>
  <c r="L147"/>
  <c r="L158" s="1"/>
  <c r="L138"/>
  <c r="L128"/>
  <c r="L139" s="1"/>
  <c r="L119"/>
  <c r="L109"/>
  <c r="L120" s="1"/>
  <c r="L100"/>
  <c r="L90"/>
  <c r="L101" s="1"/>
  <c r="L81"/>
  <c r="L71"/>
  <c r="L82" s="1"/>
  <c r="L62"/>
  <c r="L52"/>
  <c r="L63" s="1"/>
  <c r="L43"/>
  <c r="L33"/>
  <c r="L44" s="1"/>
  <c r="L23"/>
  <c r="L13"/>
  <c r="L24" s="1"/>
  <c r="A110"/>
  <c r="B196"/>
  <c r="A196"/>
  <c r="J195"/>
  <c r="I195"/>
  <c r="H195"/>
  <c r="G195"/>
  <c r="F195"/>
  <c r="B186"/>
  <c r="A186"/>
  <c r="J185"/>
  <c r="I185"/>
  <c r="I196" s="1"/>
  <c r="H185"/>
  <c r="G185"/>
  <c r="G196" s="1"/>
  <c r="F185"/>
  <c r="B177"/>
  <c r="A177"/>
  <c r="J176"/>
  <c r="I176"/>
  <c r="H176"/>
  <c r="G176"/>
  <c r="F176"/>
  <c r="B167"/>
  <c r="A167"/>
  <c r="J166"/>
  <c r="J177" s="1"/>
  <c r="I166"/>
  <c r="H166"/>
  <c r="H177" s="1"/>
  <c r="G166"/>
  <c r="G177" s="1"/>
  <c r="F166"/>
  <c r="B158"/>
  <c r="A158"/>
  <c r="J157"/>
  <c r="I157"/>
  <c r="H157"/>
  <c r="G157"/>
  <c r="F157"/>
  <c r="B148"/>
  <c r="A148"/>
  <c r="J147"/>
  <c r="I147"/>
  <c r="I158" s="1"/>
  <c r="H147"/>
  <c r="G147"/>
  <c r="G158" s="1"/>
  <c r="F147"/>
  <c r="B139"/>
  <c r="A139"/>
  <c r="J138"/>
  <c r="I138"/>
  <c r="H138"/>
  <c r="G138"/>
  <c r="F138"/>
  <c r="B129"/>
  <c r="A129"/>
  <c r="J128"/>
  <c r="I128"/>
  <c r="I139" s="1"/>
  <c r="H128"/>
  <c r="G128"/>
  <c r="G139" s="1"/>
  <c r="F128"/>
  <c r="B120"/>
  <c r="A120"/>
  <c r="J119"/>
  <c r="I119"/>
  <c r="H119"/>
  <c r="G119"/>
  <c r="F119"/>
  <c r="B110"/>
  <c r="J109"/>
  <c r="J120" s="1"/>
  <c r="I109"/>
  <c r="I120" s="1"/>
  <c r="H109"/>
  <c r="H120" s="1"/>
  <c r="G109"/>
  <c r="G120" s="1"/>
  <c r="F109"/>
  <c r="B101"/>
  <c r="A101"/>
  <c r="J100"/>
  <c r="I100"/>
  <c r="H100"/>
  <c r="G100"/>
  <c r="F100"/>
  <c r="B91"/>
  <c r="A91"/>
  <c r="J90"/>
  <c r="J101" s="1"/>
  <c r="I90"/>
  <c r="H90"/>
  <c r="H101" s="1"/>
  <c r="G90"/>
  <c r="F90"/>
  <c r="F101" s="1"/>
  <c r="B82"/>
  <c r="A82"/>
  <c r="J81"/>
  <c r="I81"/>
  <c r="H81"/>
  <c r="G81"/>
  <c r="F81"/>
  <c r="B72"/>
  <c r="A72"/>
  <c r="J71"/>
  <c r="J82" s="1"/>
  <c r="I71"/>
  <c r="H71"/>
  <c r="G71"/>
  <c r="F71"/>
  <c r="F82" s="1"/>
  <c r="B63"/>
  <c r="A63"/>
  <c r="J62"/>
  <c r="I62"/>
  <c r="H62"/>
  <c r="G62"/>
  <c r="F62"/>
  <c r="B53"/>
  <c r="A53"/>
  <c r="J52"/>
  <c r="J63" s="1"/>
  <c r="I52"/>
  <c r="H52"/>
  <c r="H63" s="1"/>
  <c r="G52"/>
  <c r="F52"/>
  <c r="F63" s="1"/>
  <c r="B44"/>
  <c r="A44"/>
  <c r="J43"/>
  <c r="I43"/>
  <c r="H43"/>
  <c r="G43"/>
  <c r="F43"/>
  <c r="B34"/>
  <c r="A34"/>
  <c r="J33"/>
  <c r="J44" s="1"/>
  <c r="I33"/>
  <c r="H33"/>
  <c r="H44" s="1"/>
  <c r="G33"/>
  <c r="F33"/>
  <c r="F44" s="1"/>
  <c r="B24"/>
  <c r="A24"/>
  <c r="B14"/>
  <c r="A14"/>
  <c r="G23"/>
  <c r="H23"/>
  <c r="I23"/>
  <c r="J23"/>
  <c r="F23"/>
  <c r="G13"/>
  <c r="H13"/>
  <c r="I13"/>
  <c r="J13"/>
  <c r="F13"/>
  <c r="H196" l="1"/>
  <c r="G44"/>
  <c r="I44"/>
  <c r="I63"/>
  <c r="G101"/>
  <c r="I101"/>
  <c r="H139"/>
  <c r="J139"/>
  <c r="H158"/>
  <c r="J158"/>
  <c r="J196"/>
  <c r="I177"/>
  <c r="I82"/>
  <c r="H82"/>
  <c r="G82"/>
  <c r="G63"/>
  <c r="L197"/>
  <c r="F120"/>
  <c r="F139"/>
  <c r="F158"/>
  <c r="F177"/>
  <c r="F196"/>
  <c r="I24"/>
  <c r="F24"/>
  <c r="J24"/>
  <c r="J197" s="1"/>
  <c r="H24"/>
  <c r="H197" s="1"/>
  <c r="G24"/>
  <c r="F197" l="1"/>
  <c r="I197"/>
  <c r="G197"/>
</calcChain>
</file>

<file path=xl/sharedStrings.xml><?xml version="1.0" encoding="utf-8"?>
<sst xmlns="http://schemas.openxmlformats.org/spreadsheetml/2006/main" count="288" uniqueCount="108">
  <si>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</si>
  <si>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</si>
  <si>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</si>
  <si>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</si>
  <si>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</si>
  <si>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</si>
  <si>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</si>
  <si>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</si>
  <si>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</si>
  <si>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</si>
  <si>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</si>
  <si>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</si>
  <si>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</si>
  <si>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</si>
  <si>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</si>
  <si>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</si>
  <si>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</si>
  <si>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</si>
  <si>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</si>
  <si>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</si>
  <si>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</si>
  <si>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</si>
  <si>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</si>
  <si>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</si>
  <si>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</si>
  <si>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</si>
  <si>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</si>
  <si>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</si>
  <si>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</si>
  <si>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</si>
  <si>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</si>
  <si>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</si>
  <si>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</si>
  <si>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</si>
  <si>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</si>
  <si>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</si>
  <si>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</si>
  <si>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</si>
  <si>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</si>
  <si>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Нижнечеремошинская оош</t>
  </si>
  <si>
    <t>Литвинова С Н</t>
  </si>
  <si>
    <t>Плов из отварной говядины</t>
  </si>
  <si>
    <t>54-11м</t>
  </si>
  <si>
    <t>Винегрет с растительным маслом</t>
  </si>
  <si>
    <t>54-16з</t>
  </si>
  <si>
    <t>Кофейный напиток с молоком</t>
  </si>
  <si>
    <t>54-23гн</t>
  </si>
  <si>
    <t>Хлеб пшеничный</t>
  </si>
  <si>
    <t>пром</t>
  </si>
  <si>
    <t>Картофельное пюре</t>
  </si>
  <si>
    <t>54-11 г</t>
  </si>
  <si>
    <t>тефтели рыбные(минтай)</t>
  </si>
  <si>
    <t>54-21р</t>
  </si>
  <si>
    <t>Какао с молоком</t>
  </si>
  <si>
    <t>54-21гн</t>
  </si>
  <si>
    <t>помидор в нарезке</t>
  </si>
  <si>
    <t>54-3з</t>
  </si>
  <si>
    <t>Соус красный основной</t>
  </si>
  <si>
    <t>54-3 соус</t>
  </si>
  <si>
    <t>Повидло абрикосовое</t>
  </si>
  <si>
    <t>Запеканка  из творога</t>
  </si>
  <si>
    <t>54-1т</t>
  </si>
  <si>
    <t>Масло сливочное( порциями)</t>
  </si>
  <si>
    <t>53-19З</t>
  </si>
  <si>
    <t>Чай с сахаром</t>
  </si>
  <si>
    <t>54-2гн</t>
  </si>
  <si>
    <t>Яблоко</t>
  </si>
  <si>
    <t>Макароны отварные</t>
  </si>
  <si>
    <t>54-1г</t>
  </si>
  <si>
    <t>Котлета куринная</t>
  </si>
  <si>
    <t>Компот из смеси сухофруктов</t>
  </si>
  <si>
    <t>54-1хн</t>
  </si>
  <si>
    <t>Соус сметанный</t>
  </si>
  <si>
    <t>54-1 соус</t>
  </si>
  <si>
    <t>Суп молочный с макаронными изделиями</t>
  </si>
  <si>
    <t>54-19к</t>
  </si>
  <si>
    <t>Сыр твердых сортов в нарезке</t>
  </si>
  <si>
    <t>54-1з</t>
  </si>
  <si>
    <t>Банан</t>
  </si>
  <si>
    <t>Запеканка картофельная с говядиной</t>
  </si>
  <si>
    <t>54-26м</t>
  </si>
  <si>
    <t>Салат картофельный с морковью и зеленью</t>
  </si>
  <si>
    <t>54-34з</t>
  </si>
  <si>
    <t>Омлет натуральный</t>
  </si>
  <si>
    <t>54-1о</t>
  </si>
  <si>
    <t>Горошек зеленый</t>
  </si>
  <si>
    <t>54-20з</t>
  </si>
  <si>
    <t>Масло сливочное( порциями )</t>
  </si>
  <si>
    <t>53-19з</t>
  </si>
  <si>
    <t>Каша гречневая рассыпчатая</t>
  </si>
  <si>
    <t>54-4г</t>
  </si>
  <si>
    <t>54-7м</t>
  </si>
  <si>
    <t>Шницель из говядины</t>
  </si>
  <si>
    <t>Чай с лимоном и сахаром</t>
  </si>
  <si>
    <t>54-3гн</t>
  </si>
  <si>
    <t>54-1соус</t>
  </si>
  <si>
    <t>Помидор в нарезке,огурец в нарезке</t>
  </si>
  <si>
    <t>Каша вязкая молочная овсяная с изюмом</t>
  </si>
  <si>
    <t>Сыр твердых сортов</t>
  </si>
  <si>
    <t>54-10к</t>
  </si>
  <si>
    <t>Апельсин</t>
  </si>
  <si>
    <t>54-11г</t>
  </si>
  <si>
    <t>Рыба,запеченная в сметанном соусе</t>
  </si>
  <si>
    <t>54-9р</t>
  </si>
  <si>
    <t>Чай с молоком и сахаром</t>
  </si>
  <si>
    <t>54-4гн</t>
  </si>
  <si>
    <t>Салат из белокачанной капусты</t>
  </si>
  <si>
    <t>54-7з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</si>
</sst>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25" sqref="O1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13.8</v>
      </c>
      <c r="H6" s="40">
        <v>13.3</v>
      </c>
      <c r="I6" s="40">
        <v>34.700000000000003</v>
      </c>
      <c r="J6" s="40">
        <v>313.39999999999998</v>
      </c>
      <c r="K6" s="41" t="s">
        <v>42</v>
      </c>
      <c r="L6" s="40">
        <v>52.03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>
        <v>3.4</v>
      </c>
    </row>
    <row r="8" spans="1:12" ht="14.4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46</v>
      </c>
      <c r="L8" s="43">
        <v>18.95</v>
      </c>
    </row>
    <row r="9" spans="1:12" ht="14.4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48</v>
      </c>
      <c r="L9" s="43">
        <v>2.04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43</v>
      </c>
      <c r="F11" s="43">
        <v>90</v>
      </c>
      <c r="G11" s="43">
        <v>1.1000000000000001</v>
      </c>
      <c r="H11" s="43">
        <v>8</v>
      </c>
      <c r="I11" s="43">
        <v>6</v>
      </c>
      <c r="J11" s="43">
        <v>100.7</v>
      </c>
      <c r="K11" s="44" t="s">
        <v>44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21.1</v>
      </c>
      <c r="H13" s="19">
        <f t="shared" si="0"/>
        <v>24.4</v>
      </c>
      <c r="I13" s="19">
        <f t="shared" si="0"/>
        <v>66.7</v>
      </c>
      <c r="J13" s="19">
        <f t="shared" si="0"/>
        <v>570.4</v>
      </c>
      <c r="K13" s="25"/>
      <c r="L13" s="19">
        <f t="shared" ref="L13" si="1">SUM(L6:L12)</f>
        <v>76.42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21.1</v>
      </c>
      <c r="H24" s="32">
        <f t="shared" si="4"/>
        <v>24.4</v>
      </c>
      <c r="I24" s="32">
        <f t="shared" si="4"/>
        <v>66.7</v>
      </c>
      <c r="J24" s="32">
        <f t="shared" si="4"/>
        <v>570.4</v>
      </c>
      <c r="K24" s="32"/>
      <c r="L24" s="32">
        <f t="shared" ref="L24" si="5">L13+L23</f>
        <v>76.42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9.48</v>
      </c>
    </row>
    <row r="26" spans="1:12" ht="14.4">
      <c r="A26" s="14"/>
      <c r="B26" s="15"/>
      <c r="C26" s="11"/>
      <c r="D26" s="6"/>
      <c r="E26" s="42" t="s">
        <v>51</v>
      </c>
      <c r="F26" s="43">
        <v>100</v>
      </c>
      <c r="G26" s="43">
        <v>12.8</v>
      </c>
      <c r="H26" s="43">
        <v>8</v>
      </c>
      <c r="I26" s="43">
        <v>12.7</v>
      </c>
      <c r="J26" s="43">
        <v>173.7</v>
      </c>
      <c r="K26" s="44" t="s">
        <v>52</v>
      </c>
      <c r="L26" s="43">
        <v>25.4</v>
      </c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20.21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48</v>
      </c>
      <c r="L28" s="43">
        <v>3.04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57</v>
      </c>
      <c r="F30" s="43">
        <v>30</v>
      </c>
      <c r="G30" s="43">
        <v>1</v>
      </c>
      <c r="H30" s="43">
        <v>0.7</v>
      </c>
      <c r="I30" s="43">
        <v>2.7</v>
      </c>
      <c r="J30" s="43">
        <v>21.2</v>
      </c>
      <c r="K30" s="44" t="s">
        <v>58</v>
      </c>
      <c r="L30" s="43">
        <v>3.55</v>
      </c>
    </row>
    <row r="31" spans="1:12" ht="14.4">
      <c r="A31" s="14"/>
      <c r="B31" s="15"/>
      <c r="C31" s="11"/>
      <c r="D31" s="6"/>
      <c r="E31" s="42" t="s">
        <v>55</v>
      </c>
      <c r="F31" s="43">
        <v>100</v>
      </c>
      <c r="G31" s="43">
        <v>1.1000000000000001</v>
      </c>
      <c r="H31" s="43">
        <v>0.2</v>
      </c>
      <c r="I31" s="43">
        <v>3.8</v>
      </c>
      <c r="J31" s="43">
        <v>21.4</v>
      </c>
      <c r="K31" s="44" t="s">
        <v>56</v>
      </c>
      <c r="L31" s="43">
        <v>10.3</v>
      </c>
    </row>
    <row r="32" spans="1:12" ht="14.4">
      <c r="A32" s="14"/>
      <c r="B32" s="15"/>
      <c r="C32" s="11"/>
      <c r="D32" s="6"/>
      <c r="E32" s="42" t="s">
        <v>59</v>
      </c>
      <c r="F32" s="43">
        <v>20</v>
      </c>
      <c r="G32" s="43">
        <v>0.1</v>
      </c>
      <c r="H32" s="43">
        <v>0</v>
      </c>
      <c r="I32" s="43">
        <v>12.8</v>
      </c>
      <c r="J32" s="43">
        <v>51.4</v>
      </c>
      <c r="K32" s="44" t="s">
        <v>48</v>
      </c>
      <c r="L32" s="43">
        <v>4.4400000000000004</v>
      </c>
    </row>
    <row r="33" spans="1:12" ht="14.4">
      <c r="A33" s="16"/>
      <c r="B33" s="17"/>
      <c r="C33" s="8"/>
      <c r="D33" s="18" t="s">
        <v>33</v>
      </c>
      <c r="E33" s="9"/>
      <c r="F33" s="19">
        <f>SUM(F25:F32)</f>
        <v>640</v>
      </c>
      <c r="G33" s="19">
        <f t="shared" ref="G33" si="6">SUM(G25:G32)</f>
        <v>25.800000000000004</v>
      </c>
      <c r="H33" s="19">
        <f t="shared" ref="H33" si="7">SUM(H25:H32)</f>
        <v>18</v>
      </c>
      <c r="I33" s="19">
        <f t="shared" ref="I33" si="8">SUM(I25:I32)</f>
        <v>84</v>
      </c>
      <c r="J33" s="19">
        <f t="shared" ref="J33:L33" si="9">SUM(J25:J32)</f>
        <v>601.29999999999995</v>
      </c>
      <c r="K33" s="25"/>
      <c r="L33" s="19">
        <f t="shared" si="9"/>
        <v>76.419999999999987</v>
      </c>
    </row>
    <row r="34" spans="1:12" ht="14.4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640</v>
      </c>
      <c r="G44" s="32">
        <f t="shared" ref="G44" si="14">G33+G43</f>
        <v>25.800000000000004</v>
      </c>
      <c r="H44" s="32">
        <f t="shared" ref="H44" si="15">H33+H43</f>
        <v>18</v>
      </c>
      <c r="I44" s="32">
        <f t="shared" ref="I44" si="16">I33+I43</f>
        <v>84</v>
      </c>
      <c r="J44" s="32">
        <f t="shared" ref="J44:L44" si="17">J33+J43</f>
        <v>601.29999999999995</v>
      </c>
      <c r="K44" s="32"/>
      <c r="L44" s="32">
        <f t="shared" si="17"/>
        <v>76.419999999999987</v>
      </c>
    </row>
    <row r="45" spans="1:12" ht="14.4">
      <c r="A45" s="20">
        <v>1</v>
      </c>
      <c r="B45" s="21">
        <v>3</v>
      </c>
      <c r="C45" s="22" t="s">
        <v>20</v>
      </c>
      <c r="D45" s="5" t="s">
        <v>21</v>
      </c>
      <c r="E45" s="39" t="s">
        <v>60</v>
      </c>
      <c r="F45" s="40">
        <v>200</v>
      </c>
      <c r="G45" s="40">
        <v>39.5</v>
      </c>
      <c r="H45" s="40">
        <v>14.2</v>
      </c>
      <c r="I45" s="40">
        <v>28.9</v>
      </c>
      <c r="J45" s="40">
        <v>401.7</v>
      </c>
      <c r="K45" s="41" t="s">
        <v>61</v>
      </c>
      <c r="L45" s="40">
        <v>53.6</v>
      </c>
    </row>
    <row r="46" spans="1:12" ht="14.4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>
        <v>7.22</v>
      </c>
    </row>
    <row r="47" spans="1:12" ht="14.4">
      <c r="A47" s="23"/>
      <c r="B47" s="15"/>
      <c r="C47" s="11"/>
      <c r="D47" s="7" t="s">
        <v>22</v>
      </c>
      <c r="E47" s="42" t="s">
        <v>64</v>
      </c>
      <c r="F47" s="43">
        <v>200</v>
      </c>
      <c r="G47" s="43">
        <v>0.2</v>
      </c>
      <c r="H47" s="43">
        <v>0</v>
      </c>
      <c r="I47" s="43">
        <v>6.4</v>
      </c>
      <c r="J47" s="43">
        <v>26.8</v>
      </c>
      <c r="K47" s="44" t="s">
        <v>65</v>
      </c>
      <c r="L47" s="43">
        <v>1</v>
      </c>
    </row>
    <row r="48" spans="1:12" ht="14.4">
      <c r="A48" s="23"/>
      <c r="B48" s="15"/>
      <c r="C48" s="11"/>
      <c r="D48" s="7" t="s">
        <v>23</v>
      </c>
      <c r="E48" s="42" t="s">
        <v>47</v>
      </c>
      <c r="F48" s="43">
        <v>20</v>
      </c>
      <c r="G48" s="43">
        <v>1.5</v>
      </c>
      <c r="H48" s="43">
        <v>0.2</v>
      </c>
      <c r="I48" s="43">
        <v>9.8000000000000007</v>
      </c>
      <c r="J48" s="43">
        <v>46.9</v>
      </c>
      <c r="K48" s="44" t="s">
        <v>48</v>
      </c>
      <c r="L48" s="43">
        <v>0.9</v>
      </c>
    </row>
    <row r="49" spans="1:12" ht="14.4">
      <c r="A49" s="23"/>
      <c r="B49" s="15"/>
      <c r="C49" s="11"/>
      <c r="D49" s="7" t="s">
        <v>24</v>
      </c>
      <c r="E49" s="42" t="s">
        <v>66</v>
      </c>
      <c r="F49" s="43">
        <v>150</v>
      </c>
      <c r="G49" s="43">
        <v>0.6</v>
      </c>
      <c r="H49" s="43">
        <v>0.6</v>
      </c>
      <c r="I49" s="43">
        <v>14.7</v>
      </c>
      <c r="J49" s="43">
        <v>66.599999999999994</v>
      </c>
      <c r="K49" s="44" t="s">
        <v>48</v>
      </c>
      <c r="L49" s="43">
        <v>20.5</v>
      </c>
    </row>
    <row r="50" spans="1:12" ht="14.4">
      <c r="A50" s="23"/>
      <c r="B50" s="15"/>
      <c r="C50" s="11"/>
      <c r="D50" s="6"/>
      <c r="E50" s="42" t="s">
        <v>62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63</v>
      </c>
      <c r="L50" s="43"/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4"/>
      <c r="B52" s="17"/>
      <c r="C52" s="8"/>
      <c r="D52" s="18" t="s">
        <v>33</v>
      </c>
      <c r="E52" s="9"/>
      <c r="F52" s="19">
        <f>SUM(F45:F51)</f>
        <v>580</v>
      </c>
      <c r="G52" s="19">
        <f t="shared" ref="G52" si="18">SUM(G45:G51)</f>
        <v>41.900000000000006</v>
      </c>
      <c r="H52" s="19">
        <f t="shared" ref="H52" si="19">SUM(H45:H51)</f>
        <v>22.299999999999997</v>
      </c>
      <c r="I52" s="19">
        <f t="shared" ref="I52" si="20">SUM(I45:I51)</f>
        <v>59.9</v>
      </c>
      <c r="J52" s="19">
        <f t="shared" ref="J52:L52" si="21">SUM(J45:J51)</f>
        <v>608.1</v>
      </c>
      <c r="K52" s="25"/>
      <c r="L52" s="19">
        <f t="shared" si="21"/>
        <v>83.22</v>
      </c>
    </row>
    <row r="53" spans="1:12" ht="14.4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580</v>
      </c>
      <c r="G63" s="32">
        <f t="shared" ref="G63" si="26">G52+G62</f>
        <v>41.900000000000006</v>
      </c>
      <c r="H63" s="32">
        <f t="shared" ref="H63" si="27">H52+H62</f>
        <v>22.299999999999997</v>
      </c>
      <c r="I63" s="32">
        <f t="shared" ref="I63" si="28">I52+I62</f>
        <v>59.9</v>
      </c>
      <c r="J63" s="32">
        <f t="shared" ref="J63:L63" si="29">J52+J62</f>
        <v>608.1</v>
      </c>
      <c r="K63" s="32"/>
      <c r="L63" s="32">
        <f t="shared" si="29"/>
        <v>83.22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9" t="s">
        <v>67</v>
      </c>
      <c r="F64" s="40">
        <v>150</v>
      </c>
      <c r="G64" s="40">
        <v>5.3</v>
      </c>
      <c r="H64" s="40">
        <v>4.9000000000000004</v>
      </c>
      <c r="I64" s="40">
        <v>32.799999999999997</v>
      </c>
      <c r="J64" s="40">
        <v>196.8</v>
      </c>
      <c r="K64" s="41" t="s">
        <v>68</v>
      </c>
      <c r="L64" s="40">
        <v>11.92</v>
      </c>
    </row>
    <row r="65" spans="1:12" ht="14.4">
      <c r="A65" s="23"/>
      <c r="B65" s="15"/>
      <c r="C65" s="11"/>
      <c r="D65" s="6"/>
      <c r="E65" s="42" t="s">
        <v>69</v>
      </c>
      <c r="F65" s="43">
        <v>90</v>
      </c>
      <c r="G65" s="43">
        <v>17.18</v>
      </c>
      <c r="H65" s="43">
        <v>3.88</v>
      </c>
      <c r="I65" s="43">
        <v>12.04</v>
      </c>
      <c r="J65" s="43">
        <v>151.80000000000001</v>
      </c>
      <c r="K65" s="44" t="s">
        <v>48</v>
      </c>
      <c r="L65" s="43">
        <v>54.6</v>
      </c>
    </row>
    <row r="66" spans="1:12" ht="14.4">
      <c r="A66" s="23"/>
      <c r="B66" s="15"/>
      <c r="C66" s="11"/>
      <c r="D66" s="7" t="s">
        <v>22</v>
      </c>
      <c r="E66" s="42" t="s">
        <v>70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71</v>
      </c>
      <c r="L66" s="43">
        <v>4.3600000000000003</v>
      </c>
    </row>
    <row r="67" spans="1:12" ht="14.4">
      <c r="A67" s="23"/>
      <c r="B67" s="15"/>
      <c r="C67" s="11"/>
      <c r="D67" s="7" t="s">
        <v>23</v>
      </c>
      <c r="E67" s="42" t="s">
        <v>47</v>
      </c>
      <c r="F67" s="43">
        <v>30</v>
      </c>
      <c r="G67" s="43">
        <v>2.2999999999999998</v>
      </c>
      <c r="H67" s="43">
        <v>0.2</v>
      </c>
      <c r="I67" s="43">
        <v>14.8</v>
      </c>
      <c r="J67" s="43">
        <v>70.3</v>
      </c>
      <c r="K67" s="44" t="s">
        <v>48</v>
      </c>
      <c r="L67" s="43">
        <v>2.04</v>
      </c>
    </row>
    <row r="68" spans="1:12" ht="14.4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 t="s">
        <v>72</v>
      </c>
      <c r="F69" s="43">
        <v>30</v>
      </c>
      <c r="G69" s="43">
        <v>0.4</v>
      </c>
      <c r="H69" s="43">
        <v>2.5</v>
      </c>
      <c r="I69" s="43">
        <v>1</v>
      </c>
      <c r="J69" s="43">
        <v>27.9</v>
      </c>
      <c r="K69" s="44" t="s">
        <v>73</v>
      </c>
      <c r="L69" s="43">
        <v>3.5</v>
      </c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25.68</v>
      </c>
      <c r="H71" s="19">
        <f t="shared" ref="H71" si="31">SUM(H64:H70)</f>
        <v>11.48</v>
      </c>
      <c r="I71" s="19">
        <f t="shared" ref="I71" si="32">SUM(I64:I70)</f>
        <v>80.44</v>
      </c>
      <c r="J71" s="19">
        <f t="shared" ref="J71:L71" si="33">SUM(J64:J70)</f>
        <v>527.80000000000007</v>
      </c>
      <c r="K71" s="25"/>
      <c r="L71" s="19">
        <f t="shared" si="33"/>
        <v>76.42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500</v>
      </c>
      <c r="G82" s="32">
        <f t="shared" ref="G82" si="38">G71+G81</f>
        <v>25.68</v>
      </c>
      <c r="H82" s="32">
        <f t="shared" ref="H82" si="39">H71+H81</f>
        <v>11.48</v>
      </c>
      <c r="I82" s="32">
        <f t="shared" ref="I82" si="40">I71+I81</f>
        <v>80.44</v>
      </c>
      <c r="J82" s="32">
        <f t="shared" ref="J82:L82" si="41">J71+J81</f>
        <v>527.80000000000007</v>
      </c>
      <c r="K82" s="32"/>
      <c r="L82" s="32">
        <f t="shared" si="41"/>
        <v>76.42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9" t="s">
        <v>74</v>
      </c>
      <c r="F83" s="40">
        <v>250</v>
      </c>
      <c r="G83" s="40">
        <v>6.9</v>
      </c>
      <c r="H83" s="40">
        <v>5.7</v>
      </c>
      <c r="I83" s="40">
        <v>22.3</v>
      </c>
      <c r="J83" s="40">
        <v>167.8</v>
      </c>
      <c r="K83" s="41" t="s">
        <v>75</v>
      </c>
      <c r="L83" s="40">
        <v>15.8</v>
      </c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>
        <v>15.96</v>
      </c>
    </row>
    <row r="85" spans="1:12" ht="14.4">
      <c r="A85" s="23"/>
      <c r="B85" s="15"/>
      <c r="C85" s="11"/>
      <c r="D85" s="7" t="s">
        <v>22</v>
      </c>
      <c r="E85" s="42" t="s">
        <v>45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46</v>
      </c>
      <c r="L85" s="43">
        <v>16.82</v>
      </c>
    </row>
    <row r="86" spans="1:12" ht="14.4">
      <c r="A86" s="23"/>
      <c r="B86" s="15"/>
      <c r="C86" s="11"/>
      <c r="D86" s="7" t="s">
        <v>23</v>
      </c>
      <c r="E86" s="42" t="s">
        <v>47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48</v>
      </c>
      <c r="L86" s="43">
        <v>3.04</v>
      </c>
    </row>
    <row r="87" spans="1:12" ht="14.4">
      <c r="A87" s="23"/>
      <c r="B87" s="15"/>
      <c r="C87" s="11"/>
      <c r="D87" s="7" t="s">
        <v>24</v>
      </c>
      <c r="E87" s="42" t="s">
        <v>78</v>
      </c>
      <c r="F87" s="43">
        <v>100</v>
      </c>
      <c r="G87" s="43">
        <v>1.5</v>
      </c>
      <c r="H87" s="43">
        <v>0.5</v>
      </c>
      <c r="I87" s="43">
        <v>21</v>
      </c>
      <c r="J87" s="43">
        <v>94.5</v>
      </c>
      <c r="K87" s="44" t="s">
        <v>48</v>
      </c>
      <c r="L87" s="43">
        <v>18</v>
      </c>
    </row>
    <row r="88" spans="1:12" ht="14.4">
      <c r="A88" s="23"/>
      <c r="B88" s="15"/>
      <c r="C88" s="11"/>
      <c r="D88" s="6"/>
      <c r="E88" s="42" t="s">
        <v>76</v>
      </c>
      <c r="F88" s="43">
        <v>20</v>
      </c>
      <c r="G88" s="43">
        <v>4.5999999999999996</v>
      </c>
      <c r="H88" s="43">
        <v>5.9</v>
      </c>
      <c r="I88" s="43">
        <v>0</v>
      </c>
      <c r="J88" s="43">
        <v>71.7</v>
      </c>
      <c r="K88" s="44" t="s">
        <v>77</v>
      </c>
      <c r="L88" s="43"/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4"/>
      <c r="B90" s="17"/>
      <c r="C90" s="8"/>
      <c r="D90" s="18" t="s">
        <v>33</v>
      </c>
      <c r="E90" s="9"/>
      <c r="F90" s="19">
        <f>SUM(F83:F89)</f>
        <v>610</v>
      </c>
      <c r="G90" s="19">
        <f t="shared" ref="G90" si="42">SUM(G83:G89)</f>
        <v>19.899999999999999</v>
      </c>
      <c r="H90" s="19">
        <f t="shared" ref="H90" si="43">SUM(H83:H89)</f>
        <v>15.3</v>
      </c>
      <c r="I90" s="19">
        <f t="shared" ref="I90" si="44">SUM(I83:I89)</f>
        <v>74.2</v>
      </c>
      <c r="J90" s="19">
        <f t="shared" ref="J90:L90" si="45">SUM(J83:J89)</f>
        <v>513.80000000000007</v>
      </c>
      <c r="K90" s="25"/>
      <c r="L90" s="19">
        <f t="shared" si="45"/>
        <v>69.62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610</v>
      </c>
      <c r="G101" s="32">
        <f t="shared" ref="G101" si="50">G90+G100</f>
        <v>19.899999999999999</v>
      </c>
      <c r="H101" s="32">
        <f t="shared" ref="H101" si="51">H90+H100</f>
        <v>15.3</v>
      </c>
      <c r="I101" s="32">
        <f t="shared" ref="I101" si="52">I90+I100</f>
        <v>74.2</v>
      </c>
      <c r="J101" s="32">
        <f t="shared" ref="J101:L101" si="53">J90+J100</f>
        <v>513.80000000000007</v>
      </c>
      <c r="K101" s="32"/>
      <c r="L101" s="32">
        <f t="shared" si="53"/>
        <v>69.62</v>
      </c>
    </row>
    <row r="102" spans="1:12" ht="14.4">
      <c r="A102" s="20">
        <v>2</v>
      </c>
      <c r="B102" s="21">
        <v>1</v>
      </c>
      <c r="C102" s="22" t="s">
        <v>20</v>
      </c>
      <c r="D102" s="5" t="s">
        <v>21</v>
      </c>
      <c r="E102" s="39" t="s">
        <v>79</v>
      </c>
      <c r="F102" s="40">
        <v>200</v>
      </c>
      <c r="G102" s="40">
        <v>23.06</v>
      </c>
      <c r="H102" s="40">
        <v>23.2</v>
      </c>
      <c r="I102" s="40">
        <v>26.5</v>
      </c>
      <c r="J102" s="40">
        <v>408.6</v>
      </c>
      <c r="K102" s="41" t="s">
        <v>80</v>
      </c>
      <c r="L102" s="40">
        <v>66.06</v>
      </c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>
        <v>5.8</v>
      </c>
    </row>
    <row r="104" spans="1:12" ht="14.4">
      <c r="A104" s="23"/>
      <c r="B104" s="15"/>
      <c r="C104" s="11"/>
      <c r="D104" s="7" t="s">
        <v>22</v>
      </c>
      <c r="E104" s="42" t="s">
        <v>64</v>
      </c>
      <c r="F104" s="43">
        <v>200</v>
      </c>
      <c r="G104" s="43">
        <v>0.2</v>
      </c>
      <c r="H104" s="43">
        <v>0</v>
      </c>
      <c r="I104" s="43">
        <v>6.4</v>
      </c>
      <c r="J104" s="43">
        <v>26.8</v>
      </c>
      <c r="K104" s="44" t="s">
        <v>65</v>
      </c>
      <c r="L104" s="43">
        <v>1.52</v>
      </c>
    </row>
    <row r="105" spans="1:12" ht="14.4">
      <c r="A105" s="23"/>
      <c r="B105" s="15"/>
      <c r="C105" s="11"/>
      <c r="D105" s="7" t="s">
        <v>23</v>
      </c>
      <c r="E105" s="42" t="s">
        <v>47</v>
      </c>
      <c r="F105" s="43">
        <v>40</v>
      </c>
      <c r="G105" s="43">
        <v>3</v>
      </c>
      <c r="H105" s="43">
        <v>0.3</v>
      </c>
      <c r="I105" s="43">
        <v>19.7</v>
      </c>
      <c r="J105" s="43">
        <v>93.8</v>
      </c>
      <c r="K105" s="44" t="s">
        <v>48</v>
      </c>
      <c r="L105" s="43">
        <v>3.04</v>
      </c>
    </row>
    <row r="106" spans="1:12" ht="14.4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 t="s">
        <v>81</v>
      </c>
      <c r="F107" s="43">
        <v>90</v>
      </c>
      <c r="G107" s="43">
        <v>2.5</v>
      </c>
      <c r="H107" s="43">
        <v>6.4</v>
      </c>
      <c r="I107" s="43">
        <v>9.4</v>
      </c>
      <c r="J107" s="43">
        <v>105.5</v>
      </c>
      <c r="K107" s="44" t="s">
        <v>82</v>
      </c>
      <c r="L107" s="43"/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530</v>
      </c>
      <c r="G109" s="19">
        <f t="shared" ref="G109:J109" si="54">SUM(G102:G108)</f>
        <v>28.759999999999998</v>
      </c>
      <c r="H109" s="19">
        <f t="shared" si="54"/>
        <v>29.9</v>
      </c>
      <c r="I109" s="19">
        <f t="shared" si="54"/>
        <v>61.999999999999993</v>
      </c>
      <c r="J109" s="19">
        <f t="shared" si="54"/>
        <v>634.70000000000005</v>
      </c>
      <c r="K109" s="25"/>
      <c r="L109" s="19">
        <f t="shared" ref="L109" si="55">SUM(L102:L108)</f>
        <v>76.42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thickBot="1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530</v>
      </c>
      <c r="G120" s="32">
        <f t="shared" ref="G120" si="58">G109+G119</f>
        <v>28.759999999999998</v>
      </c>
      <c r="H120" s="32">
        <f t="shared" ref="H120" si="59">H109+H119</f>
        <v>29.9</v>
      </c>
      <c r="I120" s="32">
        <f t="shared" ref="I120" si="60">I109+I119</f>
        <v>61.999999999999993</v>
      </c>
      <c r="J120" s="32">
        <f t="shared" ref="J120:L120" si="61">J109+J119</f>
        <v>634.70000000000005</v>
      </c>
      <c r="K120" s="32"/>
      <c r="L120" s="32">
        <f t="shared" si="61"/>
        <v>76.42</v>
      </c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200</v>
      </c>
      <c r="G121" s="40">
        <v>16.899999999999999</v>
      </c>
      <c r="H121" s="40">
        <v>24</v>
      </c>
      <c r="I121" s="40">
        <v>4.3</v>
      </c>
      <c r="J121" s="40">
        <v>300.7</v>
      </c>
      <c r="K121" s="41" t="s">
        <v>84</v>
      </c>
      <c r="L121" s="40">
        <v>32.65</v>
      </c>
    </row>
    <row r="122" spans="1:12" ht="14.4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 t="s">
        <v>53</v>
      </c>
      <c r="F123" s="43">
        <v>200</v>
      </c>
      <c r="G123" s="43">
        <v>4.7</v>
      </c>
      <c r="H123" s="43">
        <v>3.5</v>
      </c>
      <c r="I123" s="43">
        <v>12.5</v>
      </c>
      <c r="J123" s="43">
        <v>100.4</v>
      </c>
      <c r="K123" s="44" t="s">
        <v>65</v>
      </c>
      <c r="L123" s="43">
        <v>20.21</v>
      </c>
    </row>
    <row r="124" spans="1:12" ht="14.4">
      <c r="A124" s="14"/>
      <c r="B124" s="15"/>
      <c r="C124" s="11"/>
      <c r="D124" s="7" t="s">
        <v>23</v>
      </c>
      <c r="E124" s="42" t="s">
        <v>47</v>
      </c>
      <c r="F124" s="43">
        <v>40</v>
      </c>
      <c r="G124" s="43">
        <v>3</v>
      </c>
      <c r="H124" s="43">
        <v>0.3</v>
      </c>
      <c r="I124" s="43">
        <v>19.7</v>
      </c>
      <c r="J124" s="43">
        <v>93.8</v>
      </c>
      <c r="K124" s="44" t="s">
        <v>48</v>
      </c>
      <c r="L124" s="43">
        <v>3.04</v>
      </c>
    </row>
    <row r="125" spans="1:12" ht="14.4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 t="s">
        <v>87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88</v>
      </c>
      <c r="L126" s="43">
        <v>8.2200000000000006</v>
      </c>
    </row>
    <row r="127" spans="1:12" ht="14.4">
      <c r="A127" s="14"/>
      <c r="B127" s="15"/>
      <c r="C127" s="11"/>
      <c r="D127" s="6"/>
      <c r="E127" s="42" t="s">
        <v>85</v>
      </c>
      <c r="F127" s="43">
        <v>90</v>
      </c>
      <c r="G127" s="43">
        <v>2.6</v>
      </c>
      <c r="H127" s="43">
        <v>0.2</v>
      </c>
      <c r="I127" s="43">
        <v>5.3</v>
      </c>
      <c r="J127" s="43">
        <v>33.200000000000003</v>
      </c>
      <c r="K127" s="44" t="s">
        <v>86</v>
      </c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540</v>
      </c>
      <c r="G128" s="19">
        <f t="shared" ref="G128:J128" si="62">SUM(G121:G127)</f>
        <v>27.3</v>
      </c>
      <c r="H128" s="19">
        <f t="shared" si="62"/>
        <v>35.300000000000004</v>
      </c>
      <c r="I128" s="19">
        <f t="shared" si="62"/>
        <v>41.9</v>
      </c>
      <c r="J128" s="19">
        <f t="shared" si="62"/>
        <v>594.20000000000005</v>
      </c>
      <c r="K128" s="25"/>
      <c r="L128" s="19">
        <f t="shared" ref="L128" si="63">SUM(L121:L127)</f>
        <v>64.12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thickBot="1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540</v>
      </c>
      <c r="G139" s="32">
        <f t="shared" ref="G139" si="66">G128+G138</f>
        <v>27.3</v>
      </c>
      <c r="H139" s="32">
        <f t="shared" ref="H139" si="67">H128+H138</f>
        <v>35.300000000000004</v>
      </c>
      <c r="I139" s="32">
        <f t="shared" ref="I139" si="68">I128+I138</f>
        <v>41.9</v>
      </c>
      <c r="J139" s="32">
        <f t="shared" ref="J139:L139" si="69">J128+J138</f>
        <v>594.20000000000005</v>
      </c>
      <c r="K139" s="32"/>
      <c r="L139" s="32">
        <f t="shared" si="69"/>
        <v>64.12</v>
      </c>
    </row>
    <row r="140" spans="1:12" ht="14.4">
      <c r="A140" s="20">
        <v>2</v>
      </c>
      <c r="B140" s="21">
        <v>3</v>
      </c>
      <c r="C140" s="22" t="s">
        <v>20</v>
      </c>
      <c r="D140" s="5" t="s">
        <v>21</v>
      </c>
      <c r="E140" s="39" t="s">
        <v>89</v>
      </c>
      <c r="F140" s="40">
        <v>150</v>
      </c>
      <c r="G140" s="40">
        <v>8.1999999999999993</v>
      </c>
      <c r="H140" s="40">
        <v>6.3</v>
      </c>
      <c r="I140" s="40">
        <v>35.9</v>
      </c>
      <c r="J140" s="40">
        <v>233.7</v>
      </c>
      <c r="K140" s="41" t="s">
        <v>90</v>
      </c>
      <c r="L140" s="40">
        <v>15.04</v>
      </c>
    </row>
    <row r="141" spans="1:12" ht="14.4">
      <c r="A141" s="23"/>
      <c r="B141" s="15"/>
      <c r="C141" s="11"/>
      <c r="D141" s="6"/>
      <c r="E141" s="42" t="s">
        <v>92</v>
      </c>
      <c r="F141" s="43">
        <v>90</v>
      </c>
      <c r="G141" s="43">
        <v>16.399999999999999</v>
      </c>
      <c r="H141" s="43">
        <v>15.7</v>
      </c>
      <c r="I141" s="43">
        <v>14.8</v>
      </c>
      <c r="J141" s="43">
        <v>265.7</v>
      </c>
      <c r="K141" s="44" t="s">
        <v>91</v>
      </c>
      <c r="L141" s="43">
        <v>50</v>
      </c>
    </row>
    <row r="142" spans="1:12" ht="14.4">
      <c r="A142" s="23"/>
      <c r="B142" s="15"/>
      <c r="C142" s="11"/>
      <c r="D142" s="7" t="s">
        <v>22</v>
      </c>
      <c r="E142" s="42" t="s">
        <v>93</v>
      </c>
      <c r="F142" s="43">
        <v>200</v>
      </c>
      <c r="G142" s="43">
        <v>0.2</v>
      </c>
      <c r="H142" s="43">
        <v>0.1</v>
      </c>
      <c r="I142" s="43">
        <v>6.6</v>
      </c>
      <c r="J142" s="43">
        <v>27.9</v>
      </c>
      <c r="K142" s="44" t="s">
        <v>94</v>
      </c>
      <c r="L142" s="43">
        <v>2.36</v>
      </c>
    </row>
    <row r="143" spans="1:12" ht="15.75" customHeight="1">
      <c r="A143" s="23"/>
      <c r="B143" s="15"/>
      <c r="C143" s="11"/>
      <c r="D143" s="7" t="s">
        <v>23</v>
      </c>
      <c r="E143" s="42" t="s">
        <v>47</v>
      </c>
      <c r="F143" s="43">
        <v>30</v>
      </c>
      <c r="G143" s="43">
        <v>2.2999999999999998</v>
      </c>
      <c r="H143" s="43">
        <v>0.2</v>
      </c>
      <c r="I143" s="43">
        <v>14.8</v>
      </c>
      <c r="J143" s="43">
        <v>70.3</v>
      </c>
      <c r="K143" s="44" t="s">
        <v>48</v>
      </c>
      <c r="L143" s="43">
        <v>2.04</v>
      </c>
    </row>
    <row r="144" spans="1:12" ht="14.4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 t="s">
        <v>72</v>
      </c>
      <c r="F145" s="43">
        <v>30</v>
      </c>
      <c r="G145" s="43">
        <v>0.4</v>
      </c>
      <c r="H145" s="43">
        <v>2.5</v>
      </c>
      <c r="I145" s="43">
        <v>1</v>
      </c>
      <c r="J145" s="43">
        <v>27.9</v>
      </c>
      <c r="K145" s="44" t="s">
        <v>95</v>
      </c>
      <c r="L145" s="43">
        <v>3.5</v>
      </c>
    </row>
    <row r="146" spans="1:12" ht="14.4">
      <c r="A146" s="23"/>
      <c r="B146" s="15"/>
      <c r="C146" s="11"/>
      <c r="D146" s="6"/>
      <c r="E146" s="42" t="s">
        <v>96</v>
      </c>
      <c r="F146" s="43">
        <v>100</v>
      </c>
      <c r="G146" s="43">
        <v>1</v>
      </c>
      <c r="H146" s="43">
        <v>0.2</v>
      </c>
      <c r="I146" s="43">
        <v>3.2</v>
      </c>
      <c r="J146" s="43">
        <v>17.8</v>
      </c>
      <c r="K146" s="44" t="s">
        <v>56</v>
      </c>
      <c r="L146" s="43">
        <v>8.4</v>
      </c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600</v>
      </c>
      <c r="G147" s="19">
        <f t="shared" ref="G147:J147" si="70">SUM(G140:G146)</f>
        <v>28.499999999999996</v>
      </c>
      <c r="H147" s="19">
        <f t="shared" si="70"/>
        <v>25</v>
      </c>
      <c r="I147" s="19">
        <f t="shared" si="70"/>
        <v>76.300000000000011</v>
      </c>
      <c r="J147" s="19">
        <f t="shared" si="70"/>
        <v>643.29999999999984</v>
      </c>
      <c r="K147" s="25"/>
      <c r="L147" s="19">
        <f t="shared" ref="L147" si="71">SUM(L140:L146)</f>
        <v>81.34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thickBot="1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600</v>
      </c>
      <c r="G158" s="32">
        <f t="shared" ref="G158" si="74">G147+G157</f>
        <v>28.499999999999996</v>
      </c>
      <c r="H158" s="32">
        <f t="shared" ref="H158" si="75">H147+H157</f>
        <v>25</v>
      </c>
      <c r="I158" s="32">
        <f t="shared" ref="I158" si="76">I147+I157</f>
        <v>76.300000000000011</v>
      </c>
      <c r="J158" s="32">
        <f t="shared" ref="J158:L158" si="77">J147+J157</f>
        <v>643.29999999999984</v>
      </c>
      <c r="K158" s="32"/>
      <c r="L158" s="32">
        <f t="shared" si="77"/>
        <v>81.34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39" t="s">
        <v>97</v>
      </c>
      <c r="F159" s="40">
        <v>200</v>
      </c>
      <c r="G159" s="40">
        <v>8.4</v>
      </c>
      <c r="H159" s="40">
        <v>10.8</v>
      </c>
      <c r="I159" s="40">
        <v>38.4</v>
      </c>
      <c r="J159" s="40">
        <v>283.89999999999998</v>
      </c>
      <c r="K159" s="41" t="s">
        <v>77</v>
      </c>
      <c r="L159" s="40">
        <v>10</v>
      </c>
    </row>
    <row r="160" spans="1:12" ht="14.4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>
        <v>15.96</v>
      </c>
    </row>
    <row r="161" spans="1:12" ht="14.4">
      <c r="A161" s="23"/>
      <c r="B161" s="15"/>
      <c r="C161" s="11"/>
      <c r="D161" s="7" t="s">
        <v>22</v>
      </c>
      <c r="E161" s="42" t="s">
        <v>45</v>
      </c>
      <c r="F161" s="43">
        <v>200</v>
      </c>
      <c r="G161" s="43">
        <v>3.9</v>
      </c>
      <c r="H161" s="43">
        <v>2.9</v>
      </c>
      <c r="I161" s="43">
        <v>11.2</v>
      </c>
      <c r="J161" s="43">
        <v>86</v>
      </c>
      <c r="K161" s="44" t="s">
        <v>46</v>
      </c>
      <c r="L161" s="43">
        <v>16.82</v>
      </c>
    </row>
    <row r="162" spans="1:12" ht="14.4">
      <c r="A162" s="23"/>
      <c r="B162" s="15"/>
      <c r="C162" s="11"/>
      <c r="D162" s="7" t="s">
        <v>23</v>
      </c>
      <c r="E162" s="42" t="s">
        <v>47</v>
      </c>
      <c r="F162" s="43">
        <v>30</v>
      </c>
      <c r="G162" s="43">
        <v>2.2999999999999998</v>
      </c>
      <c r="H162" s="43">
        <v>0.2</v>
      </c>
      <c r="I162" s="43">
        <v>14.8</v>
      </c>
      <c r="J162" s="43">
        <v>70.3</v>
      </c>
      <c r="K162" s="44" t="s">
        <v>48</v>
      </c>
      <c r="L162" s="43">
        <v>2.04</v>
      </c>
    </row>
    <row r="163" spans="1:12" ht="14.4">
      <c r="A163" s="23"/>
      <c r="B163" s="15"/>
      <c r="C163" s="11"/>
      <c r="D163" s="7" t="s">
        <v>24</v>
      </c>
      <c r="E163" s="42" t="s">
        <v>100</v>
      </c>
      <c r="F163" s="43">
        <v>100</v>
      </c>
      <c r="G163" s="43">
        <v>0.9</v>
      </c>
      <c r="H163" s="43">
        <v>0.2</v>
      </c>
      <c r="I163" s="43">
        <v>8.1</v>
      </c>
      <c r="J163" s="43">
        <v>37.799999999999997</v>
      </c>
      <c r="K163" s="44" t="s">
        <v>48</v>
      </c>
      <c r="L163" s="43">
        <v>26.68</v>
      </c>
    </row>
    <row r="164" spans="1:12" ht="14.4">
      <c r="A164" s="23"/>
      <c r="B164" s="15"/>
      <c r="C164" s="11"/>
      <c r="D164" s="6"/>
      <c r="E164" s="42" t="s">
        <v>98</v>
      </c>
      <c r="F164" s="43">
        <v>20</v>
      </c>
      <c r="G164" s="43">
        <v>4.5999999999999996</v>
      </c>
      <c r="H164" s="43">
        <v>5.9</v>
      </c>
      <c r="I164" s="43">
        <v>0</v>
      </c>
      <c r="J164" s="43">
        <v>71.7</v>
      </c>
      <c r="K164" s="44" t="s">
        <v>99</v>
      </c>
      <c r="L164" s="43"/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4"/>
      <c r="B166" s="17"/>
      <c r="C166" s="8"/>
      <c r="D166" s="18" t="s">
        <v>33</v>
      </c>
      <c r="E166" s="9"/>
      <c r="F166" s="19">
        <f>SUM(F159:F165)</f>
        <v>550</v>
      </c>
      <c r="G166" s="19">
        <f t="shared" ref="G166:J166" si="78">SUM(G159:G165)</f>
        <v>20.100000000000001</v>
      </c>
      <c r="H166" s="19">
        <f t="shared" si="78"/>
        <v>20</v>
      </c>
      <c r="I166" s="19">
        <f t="shared" si="78"/>
        <v>72.499999999999986</v>
      </c>
      <c r="J166" s="19">
        <f t="shared" si="78"/>
        <v>549.70000000000005</v>
      </c>
      <c r="K166" s="25"/>
      <c r="L166" s="19">
        <f t="shared" ref="L166" si="79">SUM(L159:L165)</f>
        <v>71.5</v>
      </c>
    </row>
    <row r="167" spans="1:12" ht="14.4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thickBot="1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550</v>
      </c>
      <c r="G177" s="32">
        <f t="shared" ref="G177" si="82">G166+G176</f>
        <v>20.100000000000001</v>
      </c>
      <c r="H177" s="32">
        <f t="shared" ref="H177" si="83">H166+H176</f>
        <v>20</v>
      </c>
      <c r="I177" s="32">
        <f t="shared" ref="I177" si="84">I166+I176</f>
        <v>72.499999999999986</v>
      </c>
      <c r="J177" s="32">
        <f t="shared" ref="J177:L177" si="85">J166+J176</f>
        <v>549.70000000000005</v>
      </c>
      <c r="K177" s="32"/>
      <c r="L177" s="32">
        <f t="shared" si="85"/>
        <v>71.5</v>
      </c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39" t="s">
        <v>49</v>
      </c>
      <c r="F178" s="40">
        <v>150</v>
      </c>
      <c r="G178" s="40">
        <v>3.1</v>
      </c>
      <c r="H178" s="40">
        <v>5.3</v>
      </c>
      <c r="I178" s="40">
        <v>19.8</v>
      </c>
      <c r="J178" s="40">
        <v>139.4</v>
      </c>
      <c r="K178" s="41" t="s">
        <v>101</v>
      </c>
      <c r="L178" s="40">
        <v>9.49</v>
      </c>
    </row>
    <row r="179" spans="1:12" ht="14.4">
      <c r="A179" s="23"/>
      <c r="B179" s="15"/>
      <c r="C179" s="11"/>
      <c r="D179" s="6"/>
      <c r="E179" s="42" t="s">
        <v>102</v>
      </c>
      <c r="F179" s="43">
        <v>100</v>
      </c>
      <c r="G179" s="43">
        <v>19</v>
      </c>
      <c r="H179" s="43">
        <v>22</v>
      </c>
      <c r="I179" s="43">
        <v>5.5</v>
      </c>
      <c r="J179" s="43">
        <v>295.60000000000002</v>
      </c>
      <c r="K179" s="44" t="s">
        <v>103</v>
      </c>
      <c r="L179" s="43">
        <v>52.16</v>
      </c>
    </row>
    <row r="180" spans="1:12" ht="14.4">
      <c r="A180" s="23"/>
      <c r="B180" s="15"/>
      <c r="C180" s="11"/>
      <c r="D180" s="7" t="s">
        <v>22</v>
      </c>
      <c r="E180" s="42" t="s">
        <v>104</v>
      </c>
      <c r="F180" s="43">
        <v>200</v>
      </c>
      <c r="G180" s="43">
        <v>1.6</v>
      </c>
      <c r="H180" s="43">
        <v>1.1000000000000001</v>
      </c>
      <c r="I180" s="43">
        <v>8.6</v>
      </c>
      <c r="J180" s="43">
        <v>50.9</v>
      </c>
      <c r="K180" s="44" t="s">
        <v>105</v>
      </c>
      <c r="L180" s="43">
        <v>2.8</v>
      </c>
    </row>
    <row r="181" spans="1:12" ht="14.4">
      <c r="A181" s="23"/>
      <c r="B181" s="15"/>
      <c r="C181" s="11"/>
      <c r="D181" s="7" t="s">
        <v>23</v>
      </c>
      <c r="E181" s="42" t="s">
        <v>47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44" t="s">
        <v>48</v>
      </c>
      <c r="L181" s="43">
        <v>3.04</v>
      </c>
    </row>
    <row r="182" spans="1:12" ht="14.4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 t="s">
        <v>106</v>
      </c>
      <c r="F183" s="43">
        <v>60</v>
      </c>
      <c r="G183" s="43">
        <v>1.51</v>
      </c>
      <c r="H183" s="43">
        <v>6.09</v>
      </c>
      <c r="I183" s="43">
        <v>6.24</v>
      </c>
      <c r="J183" s="43">
        <v>85.7</v>
      </c>
      <c r="K183" s="44" t="s">
        <v>107</v>
      </c>
      <c r="L183" s="43">
        <v>8.93</v>
      </c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550</v>
      </c>
      <c r="G185" s="19">
        <f t="shared" ref="G185:J185" si="86">SUM(G178:G184)</f>
        <v>28.210000000000004</v>
      </c>
      <c r="H185" s="19">
        <f t="shared" si="86"/>
        <v>34.790000000000006</v>
      </c>
      <c r="I185" s="19">
        <f t="shared" si="86"/>
        <v>59.839999999999996</v>
      </c>
      <c r="J185" s="19">
        <f t="shared" si="86"/>
        <v>665.4</v>
      </c>
      <c r="K185" s="25"/>
      <c r="L185" s="19">
        <f t="shared" ref="L185" si="87">SUM(L178:L184)</f>
        <v>76.420000000000016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thickBot="1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550</v>
      </c>
      <c r="G196" s="32">
        <f t="shared" ref="G196" si="90">G185+G195</f>
        <v>28.210000000000004</v>
      </c>
      <c r="H196" s="32">
        <f t="shared" ref="H196" si="91">H185+H195</f>
        <v>34.790000000000006</v>
      </c>
      <c r="I196" s="32">
        <f t="shared" ref="I196" si="92">I185+I195</f>
        <v>59.839999999999996</v>
      </c>
      <c r="J196" s="32">
        <f t="shared" ref="J196:L196" si="93">J185+J195</f>
        <v>665.4</v>
      </c>
      <c r="K196" s="32"/>
      <c r="L196" s="32">
        <f t="shared" si="93"/>
        <v>76.420000000000016</v>
      </c>
    </row>
    <row r="197" spans="1:12" ht="13.8" thickBot="1">
      <c r="A197" s="27"/>
      <c r="B197" s="28"/>
      <c r="C197" s="56" t="s">
        <v>5</v>
      </c>
      <c r="D197" s="56"/>
      <c r="E197" s="56"/>
      <c r="F197" s="34">
        <f>(F24+F44+F63+F82+F101+F120+F139+F158+F177+F196)/(IF(F24=0,0,1)+IF(F44=0,0,1)+IF(F63=0,0,1)+IF(F82=0,0,1)+IF(F101=0,0,1)+IF(F120=0,0,1)+IF(F139=0,0,1)+IF(F158=0,0,1)+IF(F177=0,0,1)+IF(F196=0,0,1))</f>
        <v>560</v>
      </c>
      <c r="G197" s="34">
        <f>(G24+G44+G63+G82+G101+G120+G139+G158+G177+G196)/(IF(G24=0,0,1)+IF(G44=0,0,1)+IF(G63=0,0,1)+IF(G82=0,0,1)+IF(G101=0,0,1)+IF(G120=0,0,1)+IF(G139=0,0,1)+IF(G158=0,0,1)+IF(G177=0,0,1)+IF(G196=0,0,1))</f>
        <v>26.725000000000001</v>
      </c>
      <c r="H197" s="34">
        <f>(H24+H44+H63+H82+H101+H120+H139+H158+H177+H196)/(IF(H24=0,0,1)+IF(H44=0,0,1)+IF(H63=0,0,1)+IF(H82=0,0,1)+IF(H101=0,0,1)+IF(H120=0,0,1)+IF(H139=0,0,1)+IF(H158=0,0,1)+IF(H177=0,0,1)+IF(H196=0,0,1))</f>
        <v>23.647000000000002</v>
      </c>
      <c r="I197" s="34">
        <f>(I24+I44+I63+I82+I101+I120+I139+I158+I177+I196)/(IF(I24=0,0,1)+IF(I44=0,0,1)+IF(I63=0,0,1)+IF(I82=0,0,1)+IF(I101=0,0,1)+IF(I120=0,0,1)+IF(I139=0,0,1)+IF(I158=0,0,1)+IF(I177=0,0,1)+IF(I196=0,0,1))</f>
        <v>67.777999999999992</v>
      </c>
      <c r="J197" s="34">
        <f>(J24+J44+J63+J82+J101+J120+J139+J158+J177+J196)/(IF(J24=0,0,1)+IF(J44=0,0,1)+IF(J63=0,0,1)+IF(J82=0,0,1)+IF(J101=0,0,1)+IF(J120=0,0,1)+IF(J139=0,0,1)+IF(J158=0,0,1)+IF(J177=0,0,1)+IF(J196=0,0,1))</f>
        <v>590.87</v>
      </c>
      <c r="K197" s="34"/>
      <c r="L197" s="34">
        <f>(L24+L44+L63+L82+L101+L120+L139+L158+L177+L196)/(IF(L24=0,0,1)+IF(L44=0,0,1)+IF(L63=0,0,1)+IF(L82=0,0,1)+IF(L101=0,0,1)+IF(L120=0,0,1)+IF(L139=0,0,1)+IF(L158=0,0,1)+IF(L177=0,0,1)+IF(L196=0,0,1))</f>
        <v>75.190000000000012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2024-10-21T06:41:21Z</dcterms:modified>
</cp:coreProperties>
</file>